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cholarship Tracker" sheetId="2" state="visible" r:id="rId4"/>
    <sheet name="Grant &amp; FAFSA Tracker" sheetId="3" state="visible" r:id="rId5"/>
    <sheet name="Documents &amp; Letters" sheetId="4" state="visible" r:id="rId6"/>
    <sheet name="Dashboard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<sst xmlns="http://schemas.openxmlformats.org/spreadsheetml/2006/main" count="196" uniqueCount="165">
  <si>
    <t xml:space="preserve">SCHOLARSHIP AND GRANT APPLICATION TRACKER</t>
  </si>
  <si>
    <t xml:space="preserve">Free spreadsheet template. Works in Microsoft Excel and Google Sheets.</t>
  </si>
  <si>
    <t xml:space="preserve">HOW TO USE THIS FILE</t>
  </si>
  <si>
    <t xml:space="preserve">Step 1. Set your date</t>
  </si>
  <si>
    <t xml:space="preserve">Open the 'Dashboard' tab and confirm cell C4 (Today's Date). It updates automatically with =TODAY(). Every countdown in this workbook keys off that.</t>
  </si>
  <si>
    <t xml:space="preserve">Step 2. Add scholarships</t>
  </si>
  <si>
    <t xml:space="preserve">Go to the 'Scholarship Tracker' tab. Type one scholarship per row starting in row 8. Only fill the shaded input columns. The grey columns calculate themselves.</t>
  </si>
  <si>
    <t xml:space="preserve">Step 3. Add grants and FAFSA</t>
  </si>
  <si>
    <t xml:space="preserve">Use the 'Grant &amp; FAFSA Tracker' tab for the FAFSA, state grant programs, and institutional aid. These have different deadlines than private scholarships, so they get their own tab.</t>
  </si>
  <si>
    <t xml:space="preserve">Step 4. Log your documents</t>
  </si>
  <si>
    <t xml:space="preserve">The 'Documents &amp; Letters' tab tracks essays you can reuse and recommendation letters you have requested. Reusing an essay is the single biggest time saver in this process.</t>
  </si>
  <si>
    <t xml:space="preserve">Step 5. Check the Dashboard weekly</t>
  </si>
  <si>
    <t xml:space="preserve">It totals how much you have applied for, how much you have won, and what is due in the next 7, 21 and 60 days. Pick one day a week and make it your scholarship day.</t>
  </si>
  <si>
    <t xml:space="preserve">COLOR LEGEND</t>
  </si>
  <si>
    <t xml:space="preserve">You type here</t>
  </si>
  <si>
    <t xml:space="preserve">Cream cells are your input. Type freely.</t>
  </si>
  <si>
    <t xml:space="preserve">Calculated for you</t>
  </si>
  <si>
    <t xml:space="preserve">Grey cells contain formulas. Do not overwrite them.</t>
  </si>
  <si>
    <t xml:space="preserve">Urgent</t>
  </si>
  <si>
    <t xml:space="preserve">Deadline is within 7 days, or already passed.</t>
  </si>
  <si>
    <t xml:space="preserve">Due soon</t>
  </si>
  <si>
    <t xml:space="preserve">Deadline is 8 to 21 days away.</t>
  </si>
  <si>
    <t xml:space="preserve">Won or submitted</t>
  </si>
  <si>
    <t xml:space="preserve">Status is Submitted, Won, or Awarded.</t>
  </si>
  <si>
    <t xml:space="preserve">FREE PLACES TO FIND SCHOLARSHIPS</t>
  </si>
  <si>
    <t xml:space="preserve">CareerOneStop</t>
  </si>
  <si>
    <t xml:space="preserve">Free scholarship finder sponsored by the U.S. Department of Labor. Over 9,500 scholarships, fellowships and grants. careeronestop.org</t>
  </si>
  <si>
    <t xml:space="preserve">Federal Student Aid</t>
  </si>
  <si>
    <t xml:space="preserve">File the FAFSA at studentaid.gov. It is free and it unlocks Pell Grants, work study, and most state and college aid.</t>
  </si>
  <si>
    <t xml:space="preserve">Your college aid office</t>
  </si>
  <si>
    <t xml:space="preserve">In the Sallie Mae 2026 study, 59% of scholarship recipients got their award directly from their college. This is the highest yield source.</t>
  </si>
  <si>
    <t xml:space="preserve">State grant agency</t>
  </si>
  <si>
    <t xml:space="preserve">35% of recipients received aid from state or local government. Search your state name plus 'higher education assistance authority'.</t>
  </si>
  <si>
    <t xml:space="preserve">Local and community groups</t>
  </si>
  <si>
    <t xml:space="preserve">33% came from a community organization, nonprofit, or company. Rotary clubs, credit unions, employers, and churches. Smaller pools, better odds.</t>
  </si>
  <si>
    <t xml:space="preserve">SAFETY RULE</t>
  </si>
  <si>
    <t xml:space="preserve">Never pay a fee to apply for a scholarship. The Federal Trade Commission warns that legitimate providers never guarantee an award and never ask for a processing or redemption fee. If you are asked to pay, walk away and report it at reportfraud.ftc.gov.</t>
  </si>
  <si>
    <t xml:space="preserve">SCHOLARSHIP APPLICATION TRACKER</t>
  </si>
  <si>
    <t xml:space="preserve">Type one scholarship per row starting in row 8. Cream columns are yours to fill. Grey columns calculate automatically.</t>
  </si>
  <si>
    <t xml:space="preserve">EXAMPLE ROW: row 8 below is filled in to show the expected format. Type over it once you start.</t>
  </si>
  <si>
    <t xml:space="preserve">Total Applied For:</t>
  </si>
  <si>
    <t xml:space="preserve">Total Won:</t>
  </si>
  <si>
    <t xml:space="preserve">Scholarship Name</t>
  </si>
  <si>
    <t xml:space="preserve">Sponsor / Organization</t>
  </si>
  <si>
    <t xml:space="preserve">Award Amount</t>
  </si>
  <si>
    <t xml:space="preserve">Deadline</t>
  </si>
  <si>
    <t xml:space="preserve">Days Left</t>
  </si>
  <si>
    <t xml:space="preserve">Status</t>
  </si>
  <si>
    <t xml:space="preserve">Priority</t>
  </si>
  <si>
    <t xml:space="preserve">Essay Required?</t>
  </si>
  <si>
    <t xml:space="preserve">Essay Word Count</t>
  </si>
  <si>
    <t xml:space="preserve">Recommendation Letters</t>
  </si>
  <si>
    <t xml:space="preserve">Transcript Needed?</t>
  </si>
  <si>
    <t xml:space="preserve">Application Link</t>
  </si>
  <si>
    <t xml:space="preserve">Date Submitted</t>
  </si>
  <si>
    <t xml:space="preserve">Result</t>
  </si>
  <si>
    <t xml:space="preserve">Amount Won</t>
  </si>
  <si>
    <t xml:space="preserve">Notes</t>
  </si>
  <si>
    <t xml:space="preserve">Coca-Cola Scholars Program</t>
  </si>
  <si>
    <t xml:space="preserve">Coca-Cola Scholars Foundation</t>
  </si>
  <si>
    <t xml:space="preserve">In Progress</t>
  </si>
  <si>
    <t xml:space="preserve">High</t>
  </si>
  <si>
    <t xml:space="preserve">Yes</t>
  </si>
  <si>
    <t xml:space="preserve">https://www.coca-colascholarsfoundation.org</t>
  </si>
  <si>
    <t xml:space="preserve">Pending</t>
  </si>
  <si>
    <t xml:space="preserve">National merit award. Reuse leadership essay from Common App.</t>
  </si>
  <si>
    <t xml:space="preserve">GRANT, FAFSA AND INSTITUTIONAL AID TRACKER</t>
  </si>
  <si>
    <t xml:space="preserve">Federal and state aid runs on a different calendar than private scholarships. Track it separately here.</t>
  </si>
  <si>
    <t xml:space="preserve">Program / Form Name</t>
  </si>
  <si>
    <t xml:space="preserve">Type</t>
  </si>
  <si>
    <t xml:space="preserve">Administered By</t>
  </si>
  <si>
    <t xml:space="preserve">Opens</t>
  </si>
  <si>
    <t xml:space="preserve">Estimated Award</t>
  </si>
  <si>
    <t xml:space="preserve">Confirmation Number</t>
  </si>
  <si>
    <t xml:space="preserve">Renewal Required?</t>
  </si>
  <si>
    <t xml:space="preserve">FAFSA (Free Application for Federal Student Aid)</t>
  </si>
  <si>
    <t xml:space="preserve">Federal form</t>
  </si>
  <si>
    <t xml:space="preserve">U.S. Dept. of Education</t>
  </si>
  <si>
    <t xml:space="preserve">Not Started</t>
  </si>
  <si>
    <t xml:space="preserve">Yes, every year</t>
  </si>
  <si>
    <t xml:space="preserve">Federal deadline is June 30, 2027 for the 2026-27 award year. File in October. State and college deadlines are far earlier and some aid is first come, first served.</t>
  </si>
  <si>
    <t xml:space="preserve">Federal Pell Grant</t>
  </si>
  <si>
    <t xml:space="preserve">Federal grant</t>
  </si>
  <si>
    <t xml:space="preserve">Max award for 2026-27 is $7,395; minimum is $740. Awarded via the FAFSA. Source: FSA Dear Colleague Letter GEN-26-01.</t>
  </si>
  <si>
    <t xml:space="preserve">Federal Work-Study</t>
  </si>
  <si>
    <t xml:space="preserve">Federal aid</t>
  </si>
  <si>
    <t xml:space="preserve">Your college</t>
  </si>
  <si>
    <t xml:space="preserve">Also unlocked by the FAFSA. Ask your aid office whether funds are first come, first served.</t>
  </si>
  <si>
    <t xml:space="preserve">State Grant Program (rename this row)</t>
  </si>
  <si>
    <t xml:space="preserve">State grant</t>
  </si>
  <si>
    <t xml:space="preserve">Your state agency</t>
  </si>
  <si>
    <t xml:space="preserve">Search your state name plus 'higher education assistance authority'. Many state deadlines fall months before the federal one.</t>
  </si>
  <si>
    <t xml:space="preserve">College Institutional Grant (rename this row)</t>
  </si>
  <si>
    <t xml:space="preserve">Institutional</t>
  </si>
  <si>
    <t xml:space="preserve">Check</t>
  </si>
  <si>
    <t xml:space="preserve">In the Sallie Mae 2026 study, 59% of scholarship recipients received the award from their own college. Ask the aid office directly.</t>
  </si>
  <si>
    <t xml:space="preserve">CSS Profile (if your college requires it)</t>
  </si>
  <si>
    <t xml:space="preserve">Supplemental form</t>
  </si>
  <si>
    <t xml:space="preserve">College Board</t>
  </si>
  <si>
    <t xml:space="preserve">Not all colleges require this. Confirm on each school's financial aid page before paying any fee.</t>
  </si>
  <si>
    <t xml:space="preserve">DOCUMENTS, ESSAYS AND RECOMMENDATION LETTERS</t>
  </si>
  <si>
    <t xml:space="preserve">Most students rewrite the same essay five times. Log what you have written so you can adapt instead of restart.</t>
  </si>
  <si>
    <t xml:space="preserve">Item</t>
  </si>
  <si>
    <t xml:space="preserve">Owner / Recommender</t>
  </si>
  <si>
    <t xml:space="preserve">Requested On</t>
  </si>
  <si>
    <t xml:space="preserve">Received?</t>
  </si>
  <si>
    <t xml:space="preserve">Where It Is Saved</t>
  </si>
  <si>
    <t xml:space="preserve">Reusable For</t>
  </si>
  <si>
    <t xml:space="preserve">Leadership essay (500 words)</t>
  </si>
  <si>
    <t xml:space="preserve">Essay</t>
  </si>
  <si>
    <t xml:space="preserve">Me</t>
  </si>
  <si>
    <t xml:space="preserve">Google Drive / Scholarships</t>
  </si>
  <si>
    <t xml:space="preserve">Coca-Cola, Elks, Rotary</t>
  </si>
  <si>
    <t xml:space="preserve">Core essay. Trim to 250 words for shorter prompts.</t>
  </si>
  <si>
    <t xml:space="preserve">Community service essay (650 words)</t>
  </si>
  <si>
    <t xml:space="preserve">No</t>
  </si>
  <si>
    <t xml:space="preserve">Most local awards</t>
  </si>
  <si>
    <t xml:space="preserve">Draft in progress.</t>
  </si>
  <si>
    <t xml:space="preserve">Official transcript</t>
  </si>
  <si>
    <t xml:space="preserve">Transcript</t>
  </si>
  <si>
    <t xml:space="preserve">School registrar</t>
  </si>
  <si>
    <t xml:space="preserve">All applications</t>
  </si>
  <si>
    <t xml:space="preserve">Request early. Registrars get slammed in December.</t>
  </si>
  <si>
    <t xml:space="preserve">Recommendation letter 1</t>
  </si>
  <si>
    <t xml:space="preserve">Letter</t>
  </si>
  <si>
    <t xml:space="preserve">Mr. Alvarez, AP History</t>
  </si>
  <si>
    <t xml:space="preserve">Give the recommender 3 weeks and a copy of your resume.</t>
  </si>
  <si>
    <t xml:space="preserve">Recommendation letter 2</t>
  </si>
  <si>
    <t xml:space="preserve">Coach Bennett</t>
  </si>
  <si>
    <t xml:space="preserve">Athletic and leadership awards</t>
  </si>
  <si>
    <t xml:space="preserve">FAFSA Submission Summary</t>
  </si>
  <si>
    <t xml:space="preserve">Financial</t>
  </si>
  <si>
    <t xml:space="preserve">Need-based awards</t>
  </si>
  <si>
    <t xml:space="preserve">Download after the FAFSA processes.</t>
  </si>
  <si>
    <t xml:space="preserve">Resume / activities list</t>
  </si>
  <si>
    <t xml:space="preserve">Resume</t>
  </si>
  <si>
    <t xml:space="preserve">One page. Update every semester.</t>
  </si>
  <si>
    <t xml:space="preserve">DASHBOARD</t>
  </si>
  <si>
    <t xml:space="preserve">Everything below updates automatically from the Scholarship Tracker tab.</t>
  </si>
  <si>
    <t xml:space="preserve">Today's Date</t>
  </si>
  <si>
    <t xml:space="preserve">APPLICATION COUNTS</t>
  </si>
  <si>
    <t xml:space="preserve">DEADLINE PRESSURE</t>
  </si>
  <si>
    <t xml:space="preserve">Scholarships tracked</t>
  </si>
  <si>
    <t xml:space="preserve">Overdue (deadline passed, not submitted)</t>
  </si>
  <si>
    <t xml:space="preserve">Applications submitted</t>
  </si>
  <si>
    <t xml:space="preserve">Due in the next 7 days</t>
  </si>
  <si>
    <t xml:space="preserve">Still in progress</t>
  </si>
  <si>
    <t xml:space="preserve">Due in 8 to 21 days</t>
  </si>
  <si>
    <t xml:space="preserve">Not started yet</t>
  </si>
  <si>
    <t xml:space="preserve">Due in 22 to 60 days</t>
  </si>
  <si>
    <t xml:space="preserve">Awards won</t>
  </si>
  <si>
    <t xml:space="preserve">WIN RATE</t>
  </si>
  <si>
    <t xml:space="preserve">MONEY</t>
  </si>
  <si>
    <t xml:space="preserve">Awards won as a share of submitted</t>
  </si>
  <si>
    <t xml:space="preserve">Total value of awards submitted</t>
  </si>
  <si>
    <t xml:space="preserve">Total value still in the pipeline</t>
  </si>
  <si>
    <t xml:space="preserve">A realistic win rate is often in the 5% to 15% range. If yours is zero after ten submissions, shift toward smaller local awards where the applicant pool is much shallower.</t>
  </si>
  <si>
    <t xml:space="preserve">Total dollars won</t>
  </si>
  <si>
    <t xml:space="preserve">Average award size applied for</t>
  </si>
  <si>
    <t xml:space="preserve">Sources and assumptions</t>
  </si>
  <si>
    <t xml:space="preserve">Pell Grant maximum $7,395 and minimum $740 for the 2026-27 award year: Federal Student Aid, Dear Colleague Letter GEN-26-01 (Jan. 30, 2026).</t>
  </si>
  <si>
    <t xml:space="preserve">FAFSA federal deadline June 30, 2027 for the 2026-27 award year; form opens October 1: Federal Student Aid, studentaid.gov.</t>
  </si>
  <si>
    <t xml:space="preserve">Scholarship source split (59% college, 35% state or local government, 33% community organization): Sallie Mae and Ipsos, How America Pays for College 2026.</t>
  </si>
  <si>
    <t xml:space="preserve">Scam guidance: Federal Trade Commission, How To Avoid Scholarship and Financial Aid Scams, consumer.ftc.gov.</t>
  </si>
  <si>
    <t xml:space="preserve">All dollar figures you enter are your own. This workbook performs no estimation on your behalf.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</si>
</sst>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"/>
    <numFmt numFmtId="166" formatCode="mm/dd/yyyy"/>
    <numFmt numFmtId="167" formatCode="General"/>
    <numFmt numFmtId="168" formatCode="0.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864"/>
      <name val="Arial"/>
      <family val="0"/>
      <charset val="1"/>
    </font>
    <font>
      <i val="true"/>
      <sz val="10"/>
      <color rgb="FF5A6A78"/>
      <name val="Arial"/>
      <family val="0"/>
      <charset val="1"/>
    </font>
    <font>
      <b val="true"/>
      <sz val="12"/>
      <color rgb="FF2E5F8A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C00000"/>
      <name val="Arial"/>
      <family val="0"/>
      <charset val="1"/>
    </font>
    <font>
      <sz val="10"/>
      <color rgb="FFC00000"/>
      <name val="Arial"/>
      <family val="0"/>
      <charset val="1"/>
    </font>
    <font>
      <b val="true"/>
      <sz val="15"/>
      <color rgb="FF1F3864"/>
      <name val="Arial"/>
      <family val="0"/>
      <charset val="1"/>
    </font>
    <font>
      <i val="true"/>
      <sz val="9"/>
      <color rgb="FF5A6A78"/>
      <name val="Arial"/>
      <family val="0"/>
      <charset val="1"/>
    </font>
    <font>
      <b val="true"/>
      <i val="true"/>
      <sz val="9"/>
      <color rgb="FFC55A11"/>
      <name val="Arial"/>
      <family val="0"/>
      <charset val="1"/>
    </font>
    <font>
      <b val="true"/>
      <sz val="10"/>
      <color rgb="FF0061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1"/>
      <color rgb="FF006100"/>
      <name val="Arial"/>
      <family val="0"/>
      <charset val="1"/>
    </font>
    <font>
      <sz val="8.5"/>
      <color rgb="FF5A6A78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7E6"/>
        <bgColor rgb="FFF2F2F2"/>
      </patternFill>
    </fill>
    <fill>
      <patternFill patternType="solid">
        <fgColor rgb="FFF2F2F2"/>
        <bgColor rgb="FFFFF7E6"/>
      </patternFill>
    </fill>
    <fill>
      <patternFill patternType="solid">
        <fgColor rgb="FFFFC7CE"/>
        <bgColor rgb="FFD9D9D9"/>
      </patternFill>
    </fill>
    <fill>
      <patternFill patternType="solid">
        <fgColor rgb="FFFFEB9C"/>
        <bgColor rgb="FFFFF7E6"/>
      </patternFill>
    </fill>
    <fill>
      <patternFill patternType="solid">
        <fgColor rgb="FFC6EFCE"/>
        <bgColor rgb="FFDCE6F1"/>
      </patternFill>
    </fill>
    <fill>
      <patternFill patternType="solid">
        <fgColor rgb="FF1F3864"/>
        <bgColor rgb="FF333333"/>
      </patternFill>
    </fill>
    <fill>
      <patternFill patternType="solid">
        <fgColor rgb="FFDCE6F1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9"/>
      </left>
      <right style="thin">
        <color rgb="FFB7C6D9"/>
      </right>
      <top style="thin">
        <color rgb="FFB7C6D9"/>
      </top>
      <bottom style="thin">
        <color rgb="FFB7C6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7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9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i val="1"/>
        <color rgb="FF808080"/>
        <sz val="10"/>
      </font>
      <fill>
        <patternFill>
          <bgColor rgb="FFD9D9D9"/>
        </patternFill>
      </fill>
    </dxf>
    <dxf>
      <font>
        <name val="Arial"/>
        <charset val="1"/>
        <family val="0"/>
        <b val="1"/>
        <color rgb="FF9C0006"/>
        <sz val="10"/>
      </font>
      <fill>
        <patternFill>
          <bgColor rgb="FFFFC7CE"/>
        </patternFill>
      </fill>
    </dxf>
    <dxf>
      <font>
        <name val="Arial"/>
        <charset val="1"/>
        <family val="0"/>
        <color rgb="FF9C6500"/>
        <sz val="10"/>
      </font>
      <fill>
        <patternFill>
          <bgColor rgb="FFFFEB9C"/>
        </patternFill>
      </fill>
    </dxf>
    <dxf>
      <fill>
        <patternFill>
          <bgColor rgb="FFC6EFCE"/>
        </patternFill>
      </fill>
    </dxf>
    <dxf>
      <font>
        <name val="Arial"/>
        <charset val="1"/>
        <family val="0"/>
        <color rgb="FF006100"/>
        <sz val="10"/>
      </font>
      <fill>
        <patternFill>
          <bgColor rgb="FFC6EFCE"/>
        </patternFill>
      </fill>
    </dxf>
    <dxf>
      <font>
        <name val="Arial"/>
        <charset val="1"/>
        <family val="0"/>
        <color rgb="FF9C0006"/>
        <sz val="10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B7C6D9"/>
      <rgbColor rgb="FF808080"/>
      <rgbColor rgb="FF9999FF"/>
      <rgbColor rgb="FF993366"/>
      <rgbColor rgb="FFFFF7E6"/>
      <rgbColor rgb="FFDCE6F1"/>
      <rgbColor rgb="FF660066"/>
      <rgbColor rgb="FFFF8080"/>
      <rgbColor rgb="FF2E5F8A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C55A11"/>
      <rgbColor rgb="FF5A6A78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86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  <c r="C6" s="5" t="s">
        <v>4</v>
      </c>
    </row>
    <row r="7" customFormat="false" ht="30" hidden="false" customHeight="true" outlineLevel="0" collapsed="false">
      <c r="B7" s="4" t="s">
        <v>5</v>
      </c>
      <c r="C7" s="5" t="s">
        <v>6</v>
      </c>
    </row>
    <row r="8" customFormat="false" ht="30" hidden="false" customHeight="true" outlineLevel="0" collapsed="false">
      <c r="B8" s="4" t="s">
        <v>7</v>
      </c>
      <c r="C8" s="5" t="s">
        <v>8</v>
      </c>
    </row>
    <row r="9" customFormat="false" ht="30" hidden="false" customHeight="true" outlineLevel="0" collapsed="false">
      <c r="B9" s="4" t="s">
        <v>9</v>
      </c>
      <c r="C9" s="5" t="s">
        <v>10</v>
      </c>
    </row>
    <row r="10" customFormat="false" ht="30" hidden="false" customHeight="true" outlineLevel="0" collapsed="false">
      <c r="B10" s="4" t="s">
        <v>11</v>
      </c>
      <c r="C10" s="5" t="s">
        <v>12</v>
      </c>
    </row>
    <row r="12" customFormat="false" ht="15" hidden="false" customHeight="false" outlineLevel="0" collapsed="false">
      <c r="B12" s="3" t="s">
        <v>13</v>
      </c>
    </row>
    <row r="13" customFormat="false" ht="15" hidden="false" customHeight="false" outlineLevel="0" collapsed="false">
      <c r="B13" s="6" t="s">
        <v>14</v>
      </c>
      <c r="C13" s="7" t="s">
        <v>15</v>
      </c>
    </row>
    <row r="14" customFormat="false" ht="15" hidden="false" customHeight="false" outlineLevel="0" collapsed="false">
      <c r="B14" s="8" t="s">
        <v>16</v>
      </c>
      <c r="C14" s="7" t="s">
        <v>17</v>
      </c>
    </row>
    <row r="15" customFormat="false" ht="15" hidden="false" customHeight="false" outlineLevel="0" collapsed="false">
      <c r="B15" s="9" t="s">
        <v>18</v>
      </c>
      <c r="C15" s="7" t="s">
        <v>19</v>
      </c>
    </row>
    <row r="16" customFormat="false" ht="15" hidden="false" customHeight="false" outlineLevel="0" collapsed="false">
      <c r="B16" s="10" t="s">
        <v>20</v>
      </c>
      <c r="C16" s="7" t="s">
        <v>21</v>
      </c>
    </row>
    <row r="17" customFormat="false" ht="15" hidden="false" customHeight="false" outlineLevel="0" collapsed="false">
      <c r="B17" s="11" t="s">
        <v>22</v>
      </c>
      <c r="C17" s="7" t="s">
        <v>23</v>
      </c>
    </row>
    <row r="19" customFormat="false" ht="15" hidden="false" customHeight="false" outlineLevel="0" collapsed="false">
      <c r="B19" s="3" t="s">
        <v>24</v>
      </c>
    </row>
    <row r="20" customFormat="false" ht="25.5" hidden="false" customHeight="true" outlineLevel="0" collapsed="false">
      <c r="B20" s="4" t="s">
        <v>25</v>
      </c>
      <c r="C20" s="5" t="s">
        <v>26</v>
      </c>
    </row>
    <row r="21" customFormat="false" ht="25.5" hidden="false" customHeight="true" outlineLevel="0" collapsed="false">
      <c r="B21" s="4" t="s">
        <v>27</v>
      </c>
      <c r="C21" s="5" t="s">
        <v>28</v>
      </c>
    </row>
    <row r="22" customFormat="false" ht="25.5" hidden="false" customHeight="true" outlineLevel="0" collapsed="false">
      <c r="B22" s="4" t="s">
        <v>29</v>
      </c>
      <c r="C22" s="5" t="s">
        <v>30</v>
      </c>
    </row>
    <row r="23" customFormat="false" ht="25.5" hidden="false" customHeight="true" outlineLevel="0" collapsed="false">
      <c r="B23" s="4" t="s">
        <v>31</v>
      </c>
      <c r="C23" s="5" t="s">
        <v>32</v>
      </c>
    </row>
    <row r="24" customFormat="false" ht="25.5" hidden="false" customHeight="true" outlineLevel="0" collapsed="false">
      <c r="B24" s="4" t="s">
        <v>33</v>
      </c>
      <c r="C24" s="5" t="s">
        <v>34</v>
      </c>
    </row>
    <row r="26" customFormat="false" ht="42" hidden="false" customHeight="true" outlineLevel="0" collapsed="false">
      <c r="B26" s="12" t="s">
        <v>35</v>
      </c>
      <c r="C26" s="13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6" min="6" style="0" width="15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9" min="9" style="0" width="14"/>
    <col collapsed="false" customWidth="true" hidden="false" outlineLevel="0" max="10" min="10" style="0" width="16"/>
    <col collapsed="false" customWidth="true" hidden="false" outlineLevel="0" max="11" min="11" style="0" width="15"/>
    <col collapsed="false" customWidth="true" hidden="false" outlineLevel="0" max="12" min="12" style="0" width="30"/>
    <col collapsed="false" customWidth="true" hidden="false" outlineLevel="0" max="14" min="13" style="0" width="14"/>
    <col collapsed="false" customWidth="true" hidden="false" outlineLevel="0" max="15" min="15" style="0" width="13"/>
    <col collapsed="false" customWidth="true" hidden="false" outlineLevel="0" max="16" min="16" style="0" width="38"/>
  </cols>
  <sheetData>
    <row r="1" customFormat="false" ht="18.55" hidden="false" customHeight="false" outlineLevel="0" collapsed="false">
      <c r="A1" s="14" t="s">
        <v>37</v>
      </c>
    </row>
    <row r="2" customFormat="false" ht="15" hidden="false" customHeight="false" outlineLevel="0" collapsed="false">
      <c r="A2" s="15" t="s">
        <v>38</v>
      </c>
    </row>
    <row r="4" customFormat="false" ht="15" hidden="false" customHeight="false" outlineLevel="0" collapsed="false">
      <c r="A4" s="16" t="s">
        <v>39</v>
      </c>
      <c r="C4" s="4" t="s">
        <v>40</v>
      </c>
      <c r="D4" s="17" t="n">
        <f aca="false">SUMIF($F$8:$F$107,"Submitted",$C$8:$C$107)+SUMIF($F$8:$F$107,"Awarded",$C$8:$C$107)</f>
        <v>0</v>
      </c>
    </row>
    <row r="5" customFormat="false" ht="15" hidden="false" customHeight="false" outlineLevel="0" collapsed="false">
      <c r="C5" s="4" t="s">
        <v>41</v>
      </c>
      <c r="D5" s="18" t="n">
        <f aca="false">SUM($O$8:$O$107)</f>
        <v>0</v>
      </c>
    </row>
    <row r="7" customFormat="false" ht="31.5" hidden="false" customHeight="true" outlineLevel="0" collapsed="false">
      <c r="A7" s="19" t="s">
        <v>42</v>
      </c>
      <c r="B7" s="19" t="s">
        <v>43</v>
      </c>
      <c r="C7" s="19" t="s">
        <v>44</v>
      </c>
      <c r="D7" s="19" t="s">
        <v>45</v>
      </c>
      <c r="E7" s="19" t="s">
        <v>46</v>
      </c>
      <c r="F7" s="19" t="s">
        <v>47</v>
      </c>
      <c r="G7" s="19" t="s">
        <v>48</v>
      </c>
      <c r="H7" s="19" t="s">
        <v>49</v>
      </c>
      <c r="I7" s="19" t="s">
        <v>50</v>
      </c>
      <c r="J7" s="19" t="s">
        <v>51</v>
      </c>
      <c r="K7" s="19" t="s">
        <v>52</v>
      </c>
      <c r="L7" s="19" t="s">
        <v>53</v>
      </c>
      <c r="M7" s="19" t="s">
        <v>54</v>
      </c>
      <c r="N7" s="19" t="s">
        <v>55</v>
      </c>
      <c r="O7" s="19" t="s">
        <v>56</v>
      </c>
      <c r="P7" s="19" t="s">
        <v>57</v>
      </c>
    </row>
    <row r="8" customFormat="false" ht="18" hidden="false" customHeight="true" outlineLevel="0" collapsed="false">
      <c r="A8" s="20" t="s">
        <v>58</v>
      </c>
      <c r="B8" s="20" t="s">
        <v>59</v>
      </c>
      <c r="C8" s="21" t="n">
        <v>20000</v>
      </c>
      <c r="D8" s="22" t="n">
        <v>46326</v>
      </c>
      <c r="E8" s="23" t="n">
        <f aca="true">IF(D8="","",D8-TODAY())</f>
        <v>75</v>
      </c>
      <c r="F8" s="20" t="s">
        <v>60</v>
      </c>
      <c r="G8" s="20" t="s">
        <v>61</v>
      </c>
      <c r="H8" s="20" t="s">
        <v>62</v>
      </c>
      <c r="I8" s="20" t="n">
        <v>500</v>
      </c>
      <c r="J8" s="20" t="n">
        <v>2</v>
      </c>
      <c r="K8" s="20" t="s">
        <v>62</v>
      </c>
      <c r="L8" s="20" t="s">
        <v>63</v>
      </c>
      <c r="M8" s="22"/>
      <c r="N8" s="20" t="s">
        <v>64</v>
      </c>
      <c r="O8" s="21" t="n">
        <v>0</v>
      </c>
      <c r="P8" s="24" t="s">
        <v>65</v>
      </c>
    </row>
    <row r="9" customFormat="false" ht="18" hidden="false" customHeight="true" outlineLevel="0" collapsed="false">
      <c r="A9" s="20"/>
      <c r="B9" s="20"/>
      <c r="C9" s="21"/>
      <c r="D9" s="22"/>
      <c r="E9" s="23" t="str">
        <f aca="true">IF(D9="","",D9-TODAY())</f>
        <v/>
      </c>
      <c r="F9" s="20"/>
      <c r="G9" s="20"/>
      <c r="H9" s="20"/>
      <c r="I9" s="20"/>
      <c r="J9" s="20"/>
      <c r="K9" s="20"/>
      <c r="L9" s="20"/>
      <c r="M9" s="22"/>
      <c r="N9" s="20"/>
      <c r="O9" s="21"/>
      <c r="P9" s="24"/>
    </row>
    <row r="10" customFormat="false" ht="18" hidden="false" customHeight="true" outlineLevel="0" collapsed="false">
      <c r="A10" s="20"/>
      <c r="B10" s="20"/>
      <c r="C10" s="21"/>
      <c r="D10" s="22"/>
      <c r="E10" s="23" t="str">
        <f aca="true">IF(D10="","",D10-TODAY())</f>
        <v/>
      </c>
      <c r="F10" s="20"/>
      <c r="G10" s="20"/>
      <c r="H10" s="20"/>
      <c r="I10" s="20"/>
      <c r="J10" s="20"/>
      <c r="K10" s="20"/>
      <c r="L10" s="20"/>
      <c r="M10" s="22"/>
      <c r="N10" s="20"/>
      <c r="O10" s="21"/>
      <c r="P10" s="24"/>
    </row>
    <row r="11" customFormat="false" ht="18" hidden="false" customHeight="true" outlineLevel="0" collapsed="false">
      <c r="A11" s="20"/>
      <c r="B11" s="20"/>
      <c r="C11" s="21"/>
      <c r="D11" s="22"/>
      <c r="E11" s="23" t="str">
        <f aca="true">IF(D11="","",D11-TODAY())</f>
        <v/>
      </c>
      <c r="F11" s="20"/>
      <c r="G11" s="20"/>
      <c r="H11" s="20"/>
      <c r="I11" s="20"/>
      <c r="J11" s="20"/>
      <c r="K11" s="20"/>
      <c r="L11" s="20"/>
      <c r="M11" s="22"/>
      <c r="N11" s="20"/>
      <c r="O11" s="21"/>
      <c r="P11" s="24"/>
    </row>
    <row r="12" customFormat="false" ht="18" hidden="false" customHeight="true" outlineLevel="0" collapsed="false">
      <c r="A12" s="20"/>
      <c r="B12" s="20"/>
      <c r="C12" s="21"/>
      <c r="D12" s="22"/>
      <c r="E12" s="23" t="str">
        <f aca="true">IF(D12="","",D12-TODAY())</f>
        <v/>
      </c>
      <c r="F12" s="20"/>
      <c r="G12" s="20"/>
      <c r="H12" s="20"/>
      <c r="I12" s="20"/>
      <c r="J12" s="20"/>
      <c r="K12" s="20"/>
      <c r="L12" s="20"/>
      <c r="M12" s="22"/>
      <c r="N12" s="20"/>
      <c r="O12" s="21"/>
      <c r="P12" s="24"/>
    </row>
    <row r="13" customFormat="false" ht="18" hidden="false" customHeight="true" outlineLevel="0" collapsed="false">
      <c r="A13" s="20"/>
      <c r="B13" s="20"/>
      <c r="C13" s="21"/>
      <c r="D13" s="22"/>
      <c r="E13" s="23" t="str">
        <f aca="true">IF(D13="","",D13-TODAY())</f>
        <v/>
      </c>
      <c r="F13" s="20"/>
      <c r="G13" s="20"/>
      <c r="H13" s="20"/>
      <c r="I13" s="20"/>
      <c r="J13" s="20"/>
      <c r="K13" s="20"/>
      <c r="L13" s="20"/>
      <c r="M13" s="22"/>
      <c r="N13" s="20"/>
      <c r="O13" s="21"/>
      <c r="P13" s="24"/>
    </row>
    <row r="14" customFormat="false" ht="18" hidden="false" customHeight="true" outlineLevel="0" collapsed="false">
      <c r="A14" s="20"/>
      <c r="B14" s="20"/>
      <c r="C14" s="21"/>
      <c r="D14" s="22"/>
      <c r="E14" s="23" t="str">
        <f aca="true">IF(D14="","",D14-TODAY())</f>
        <v/>
      </c>
      <c r="F14" s="20"/>
      <c r="G14" s="20"/>
      <c r="H14" s="20"/>
      <c r="I14" s="20"/>
      <c r="J14" s="20"/>
      <c r="K14" s="20"/>
      <c r="L14" s="20"/>
      <c r="M14" s="22"/>
      <c r="N14" s="20"/>
      <c r="O14" s="21"/>
      <c r="P14" s="24"/>
    </row>
    <row r="15" customFormat="false" ht="18" hidden="false" customHeight="true" outlineLevel="0" collapsed="false">
      <c r="A15" s="20"/>
      <c r="B15" s="20"/>
      <c r="C15" s="21"/>
      <c r="D15" s="22"/>
      <c r="E15" s="23" t="str">
        <f aca="true">IF(D15="","",D15-TODAY())</f>
        <v/>
      </c>
      <c r="F15" s="20"/>
      <c r="G15" s="20"/>
      <c r="H15" s="20"/>
      <c r="I15" s="20"/>
      <c r="J15" s="20"/>
      <c r="K15" s="20"/>
      <c r="L15" s="20"/>
      <c r="M15" s="22"/>
      <c r="N15" s="20"/>
      <c r="O15" s="21"/>
      <c r="P15" s="24"/>
    </row>
    <row r="16" customFormat="false" ht="18" hidden="false" customHeight="true" outlineLevel="0" collapsed="false">
      <c r="A16" s="20"/>
      <c r="B16" s="20"/>
      <c r="C16" s="21"/>
      <c r="D16" s="22"/>
      <c r="E16" s="23" t="str">
        <f aca="true">IF(D16="","",D16-TODAY())</f>
        <v/>
      </c>
      <c r="F16" s="20"/>
      <c r="G16" s="20"/>
      <c r="H16" s="20"/>
      <c r="I16" s="20"/>
      <c r="J16" s="20"/>
      <c r="K16" s="20"/>
      <c r="L16" s="20"/>
      <c r="M16" s="22"/>
      <c r="N16" s="20"/>
      <c r="O16" s="21"/>
      <c r="P16" s="24"/>
    </row>
    <row r="17" customFormat="false" ht="18" hidden="false" customHeight="true" outlineLevel="0" collapsed="false">
      <c r="A17" s="20"/>
      <c r="B17" s="20"/>
      <c r="C17" s="21"/>
      <c r="D17" s="22"/>
      <c r="E17" s="23" t="str">
        <f aca="true">IF(D17="","",D17-TODAY())</f>
        <v/>
      </c>
      <c r="F17" s="20"/>
      <c r="G17" s="20"/>
      <c r="H17" s="20"/>
      <c r="I17" s="20"/>
      <c r="J17" s="20"/>
      <c r="K17" s="20"/>
      <c r="L17" s="20"/>
      <c r="M17" s="22"/>
      <c r="N17" s="20"/>
      <c r="O17" s="21"/>
      <c r="P17" s="24"/>
    </row>
    <row r="18" customFormat="false" ht="18" hidden="false" customHeight="true" outlineLevel="0" collapsed="false">
      <c r="A18" s="20"/>
      <c r="B18" s="20"/>
      <c r="C18" s="21"/>
      <c r="D18" s="22"/>
      <c r="E18" s="23" t="str">
        <f aca="true">IF(D18="","",D18-TODAY())</f>
        <v/>
      </c>
      <c r="F18" s="20"/>
      <c r="G18" s="20"/>
      <c r="H18" s="20"/>
      <c r="I18" s="20"/>
      <c r="J18" s="20"/>
      <c r="K18" s="20"/>
      <c r="L18" s="20"/>
      <c r="M18" s="22"/>
      <c r="N18" s="20"/>
      <c r="O18" s="21"/>
      <c r="P18" s="24"/>
    </row>
    <row r="19" customFormat="false" ht="18" hidden="false" customHeight="true" outlineLevel="0" collapsed="false">
      <c r="A19" s="20"/>
      <c r="B19" s="20"/>
      <c r="C19" s="21"/>
      <c r="D19" s="22"/>
      <c r="E19" s="23" t="str">
        <f aca="true">IF(D19="","",D19-TODAY())</f>
        <v/>
      </c>
      <c r="F19" s="20"/>
      <c r="G19" s="20"/>
      <c r="H19" s="20"/>
      <c r="I19" s="20"/>
      <c r="J19" s="20"/>
      <c r="K19" s="20"/>
      <c r="L19" s="20"/>
      <c r="M19" s="22"/>
      <c r="N19" s="20"/>
      <c r="O19" s="21"/>
      <c r="P19" s="24"/>
    </row>
    <row r="20" customFormat="false" ht="18" hidden="false" customHeight="true" outlineLevel="0" collapsed="false">
      <c r="A20" s="20"/>
      <c r="B20" s="20"/>
      <c r="C20" s="21"/>
      <c r="D20" s="22"/>
      <c r="E20" s="23" t="str">
        <f aca="true">IF(D20="","",D20-TODAY())</f>
        <v/>
      </c>
      <c r="F20" s="20"/>
      <c r="G20" s="20"/>
      <c r="H20" s="20"/>
      <c r="I20" s="20"/>
      <c r="J20" s="20"/>
      <c r="K20" s="20"/>
      <c r="L20" s="20"/>
      <c r="M20" s="22"/>
      <c r="N20" s="20"/>
      <c r="O20" s="21"/>
      <c r="P20" s="24"/>
    </row>
    <row r="21" customFormat="false" ht="18" hidden="false" customHeight="true" outlineLevel="0" collapsed="false">
      <c r="A21" s="20"/>
      <c r="B21" s="20"/>
      <c r="C21" s="21"/>
      <c r="D21" s="22"/>
      <c r="E21" s="23" t="str">
        <f aca="true">IF(D21="","",D21-TODAY())</f>
        <v/>
      </c>
      <c r="F21" s="20"/>
      <c r="G21" s="20"/>
      <c r="H21" s="20"/>
      <c r="I21" s="20"/>
      <c r="J21" s="20"/>
      <c r="K21" s="20"/>
      <c r="L21" s="20"/>
      <c r="M21" s="22"/>
      <c r="N21" s="20"/>
      <c r="O21" s="21"/>
      <c r="P21" s="24"/>
    </row>
    <row r="22" customFormat="false" ht="18" hidden="false" customHeight="true" outlineLevel="0" collapsed="false">
      <c r="A22" s="20"/>
      <c r="B22" s="20"/>
      <c r="C22" s="21"/>
      <c r="D22" s="22"/>
      <c r="E22" s="23" t="str">
        <f aca="true">IF(D22="","",D22-TODAY())</f>
        <v/>
      </c>
      <c r="F22" s="20"/>
      <c r="G22" s="20"/>
      <c r="H22" s="20"/>
      <c r="I22" s="20"/>
      <c r="J22" s="20"/>
      <c r="K22" s="20"/>
      <c r="L22" s="20"/>
      <c r="M22" s="22"/>
      <c r="N22" s="20"/>
      <c r="O22" s="21"/>
      <c r="P22" s="24"/>
    </row>
    <row r="23" customFormat="false" ht="18" hidden="false" customHeight="true" outlineLevel="0" collapsed="false">
      <c r="A23" s="20"/>
      <c r="B23" s="20"/>
      <c r="C23" s="21"/>
      <c r="D23" s="22"/>
      <c r="E23" s="23" t="str">
        <f aca="true">IF(D23="","",D23-TODAY())</f>
        <v/>
      </c>
      <c r="F23" s="20"/>
      <c r="G23" s="20"/>
      <c r="H23" s="20"/>
      <c r="I23" s="20"/>
      <c r="J23" s="20"/>
      <c r="K23" s="20"/>
      <c r="L23" s="20"/>
      <c r="M23" s="22"/>
      <c r="N23" s="20"/>
      <c r="O23" s="21"/>
      <c r="P23" s="24"/>
    </row>
    <row r="24" customFormat="false" ht="18" hidden="false" customHeight="true" outlineLevel="0" collapsed="false">
      <c r="A24" s="20"/>
      <c r="B24" s="20"/>
      <c r="C24" s="21"/>
      <c r="D24" s="22"/>
      <c r="E24" s="23" t="str">
        <f aca="true">IF(D24="","",D24-TODAY())</f>
        <v/>
      </c>
      <c r="F24" s="20"/>
      <c r="G24" s="20"/>
      <c r="H24" s="20"/>
      <c r="I24" s="20"/>
      <c r="J24" s="20"/>
      <c r="K24" s="20"/>
      <c r="L24" s="20"/>
      <c r="M24" s="22"/>
      <c r="N24" s="20"/>
      <c r="O24" s="21"/>
      <c r="P24" s="24"/>
    </row>
    <row r="25" customFormat="false" ht="18" hidden="false" customHeight="true" outlineLevel="0" collapsed="false">
      <c r="A25" s="20"/>
      <c r="B25" s="20"/>
      <c r="C25" s="21"/>
      <c r="D25" s="22"/>
      <c r="E25" s="23" t="str">
        <f aca="true">IF(D25="","",D25-TODAY())</f>
        <v/>
      </c>
      <c r="F25" s="20"/>
      <c r="G25" s="20"/>
      <c r="H25" s="20"/>
      <c r="I25" s="20"/>
      <c r="J25" s="20"/>
      <c r="K25" s="20"/>
      <c r="L25" s="20"/>
      <c r="M25" s="22"/>
      <c r="N25" s="20"/>
      <c r="O25" s="21"/>
      <c r="P25" s="24"/>
    </row>
    <row r="26" customFormat="false" ht="18" hidden="false" customHeight="true" outlineLevel="0" collapsed="false">
      <c r="A26" s="20"/>
      <c r="B26" s="20"/>
      <c r="C26" s="21"/>
      <c r="D26" s="22"/>
      <c r="E26" s="23" t="str">
        <f aca="true">IF(D26="","",D26-TODAY())</f>
        <v/>
      </c>
      <c r="F26" s="20"/>
      <c r="G26" s="20"/>
      <c r="H26" s="20"/>
      <c r="I26" s="20"/>
      <c r="J26" s="20"/>
      <c r="K26" s="20"/>
      <c r="L26" s="20"/>
      <c r="M26" s="22"/>
      <c r="N26" s="20"/>
      <c r="O26" s="21"/>
      <c r="P26" s="24"/>
    </row>
    <row r="27" customFormat="false" ht="18" hidden="false" customHeight="true" outlineLevel="0" collapsed="false">
      <c r="A27" s="20"/>
      <c r="B27" s="20"/>
      <c r="C27" s="21"/>
      <c r="D27" s="22"/>
      <c r="E27" s="23" t="str">
        <f aca="true">IF(D27="","",D27-TODAY())</f>
        <v/>
      </c>
      <c r="F27" s="20"/>
      <c r="G27" s="20"/>
      <c r="H27" s="20"/>
      <c r="I27" s="20"/>
      <c r="J27" s="20"/>
      <c r="K27" s="20"/>
      <c r="L27" s="20"/>
      <c r="M27" s="22"/>
      <c r="N27" s="20"/>
      <c r="O27" s="21"/>
      <c r="P27" s="24"/>
    </row>
    <row r="28" customFormat="false" ht="18" hidden="false" customHeight="true" outlineLevel="0" collapsed="false">
      <c r="A28" s="20"/>
      <c r="B28" s="20"/>
      <c r="C28" s="21"/>
      <c r="D28" s="22"/>
      <c r="E28" s="23" t="str">
        <f aca="true">IF(D28="","",D28-TODAY())</f>
        <v/>
      </c>
      <c r="F28" s="20"/>
      <c r="G28" s="20"/>
      <c r="H28" s="20"/>
      <c r="I28" s="20"/>
      <c r="J28" s="20"/>
      <c r="K28" s="20"/>
      <c r="L28" s="20"/>
      <c r="M28" s="22"/>
      <c r="N28" s="20"/>
      <c r="O28" s="21"/>
      <c r="P28" s="24"/>
    </row>
    <row r="29" customFormat="false" ht="18" hidden="false" customHeight="true" outlineLevel="0" collapsed="false">
      <c r="A29" s="20"/>
      <c r="B29" s="20"/>
      <c r="C29" s="21"/>
      <c r="D29" s="22"/>
      <c r="E29" s="23" t="str">
        <f aca="true">IF(D29="","",D29-TODAY())</f>
        <v/>
      </c>
      <c r="F29" s="20"/>
      <c r="G29" s="20"/>
      <c r="H29" s="20"/>
      <c r="I29" s="20"/>
      <c r="J29" s="20"/>
      <c r="K29" s="20"/>
      <c r="L29" s="20"/>
      <c r="M29" s="22"/>
      <c r="N29" s="20"/>
      <c r="O29" s="21"/>
      <c r="P29" s="24"/>
    </row>
    <row r="30" customFormat="false" ht="18" hidden="false" customHeight="true" outlineLevel="0" collapsed="false">
      <c r="A30" s="20"/>
      <c r="B30" s="20"/>
      <c r="C30" s="21"/>
      <c r="D30" s="22"/>
      <c r="E30" s="23" t="str">
        <f aca="true">IF(D30="","",D30-TODAY())</f>
        <v/>
      </c>
      <c r="F30" s="20"/>
      <c r="G30" s="20"/>
      <c r="H30" s="20"/>
      <c r="I30" s="20"/>
      <c r="J30" s="20"/>
      <c r="K30" s="20"/>
      <c r="L30" s="20"/>
      <c r="M30" s="22"/>
      <c r="N30" s="20"/>
      <c r="O30" s="21"/>
      <c r="P30" s="24"/>
    </row>
    <row r="31" customFormat="false" ht="18" hidden="false" customHeight="true" outlineLevel="0" collapsed="false">
      <c r="A31" s="20"/>
      <c r="B31" s="20"/>
      <c r="C31" s="21"/>
      <c r="D31" s="22"/>
      <c r="E31" s="23" t="str">
        <f aca="true">IF(D31="","",D31-TODAY())</f>
        <v/>
      </c>
      <c r="F31" s="20"/>
      <c r="G31" s="20"/>
      <c r="H31" s="20"/>
      <c r="I31" s="20"/>
      <c r="J31" s="20"/>
      <c r="K31" s="20"/>
      <c r="L31" s="20"/>
      <c r="M31" s="22"/>
      <c r="N31" s="20"/>
      <c r="O31" s="21"/>
      <c r="P31" s="24"/>
    </row>
    <row r="32" customFormat="false" ht="18" hidden="false" customHeight="true" outlineLevel="0" collapsed="false">
      <c r="A32" s="20"/>
      <c r="B32" s="20"/>
      <c r="C32" s="21"/>
      <c r="D32" s="22"/>
      <c r="E32" s="23" t="str">
        <f aca="true">IF(D32="","",D32-TODAY())</f>
        <v/>
      </c>
      <c r="F32" s="20"/>
      <c r="G32" s="20"/>
      <c r="H32" s="20"/>
      <c r="I32" s="20"/>
      <c r="J32" s="20"/>
      <c r="K32" s="20"/>
      <c r="L32" s="20"/>
      <c r="M32" s="22"/>
      <c r="N32" s="20"/>
      <c r="O32" s="21"/>
      <c r="P32" s="24"/>
    </row>
    <row r="33" customFormat="false" ht="18" hidden="false" customHeight="true" outlineLevel="0" collapsed="false">
      <c r="A33" s="20"/>
      <c r="B33" s="20"/>
      <c r="C33" s="21"/>
      <c r="D33" s="22"/>
      <c r="E33" s="23" t="str">
        <f aca="true">IF(D33="","",D33-TODAY())</f>
        <v/>
      </c>
      <c r="F33" s="20"/>
      <c r="G33" s="20"/>
      <c r="H33" s="20"/>
      <c r="I33" s="20"/>
      <c r="J33" s="20"/>
      <c r="K33" s="20"/>
      <c r="L33" s="20"/>
      <c r="M33" s="22"/>
      <c r="N33" s="20"/>
      <c r="O33" s="21"/>
      <c r="P33" s="24"/>
    </row>
    <row r="34" customFormat="false" ht="18" hidden="false" customHeight="true" outlineLevel="0" collapsed="false">
      <c r="A34" s="20"/>
      <c r="B34" s="20"/>
      <c r="C34" s="21"/>
      <c r="D34" s="22"/>
      <c r="E34" s="23" t="str">
        <f aca="true">IF(D34="","",D34-TODAY())</f>
        <v/>
      </c>
      <c r="F34" s="20"/>
      <c r="G34" s="20"/>
      <c r="H34" s="20"/>
      <c r="I34" s="20"/>
      <c r="J34" s="20"/>
      <c r="K34" s="20"/>
      <c r="L34" s="20"/>
      <c r="M34" s="22"/>
      <c r="N34" s="20"/>
      <c r="O34" s="21"/>
      <c r="P34" s="24"/>
    </row>
    <row r="35" customFormat="false" ht="18" hidden="false" customHeight="true" outlineLevel="0" collapsed="false">
      <c r="A35" s="20"/>
      <c r="B35" s="20"/>
      <c r="C35" s="21"/>
      <c r="D35" s="22"/>
      <c r="E35" s="23" t="str">
        <f aca="true">IF(D35="","",D35-TODAY())</f>
        <v/>
      </c>
      <c r="F35" s="20"/>
      <c r="G35" s="20"/>
      <c r="H35" s="20"/>
      <c r="I35" s="20"/>
      <c r="J35" s="20"/>
      <c r="K35" s="20"/>
      <c r="L35" s="20"/>
      <c r="M35" s="22"/>
      <c r="N35" s="20"/>
      <c r="O35" s="21"/>
      <c r="P35" s="24"/>
    </row>
    <row r="36" customFormat="false" ht="18" hidden="false" customHeight="true" outlineLevel="0" collapsed="false">
      <c r="A36" s="20"/>
      <c r="B36" s="20"/>
      <c r="C36" s="21"/>
      <c r="D36" s="22"/>
      <c r="E36" s="23" t="str">
        <f aca="true">IF(D36="","",D36-TODAY())</f>
        <v/>
      </c>
      <c r="F36" s="20"/>
      <c r="G36" s="20"/>
      <c r="H36" s="20"/>
      <c r="I36" s="20"/>
      <c r="J36" s="20"/>
      <c r="K36" s="20"/>
      <c r="L36" s="20"/>
      <c r="M36" s="22"/>
      <c r="N36" s="20"/>
      <c r="O36" s="21"/>
      <c r="P36" s="24"/>
    </row>
    <row r="37" customFormat="false" ht="18" hidden="false" customHeight="true" outlineLevel="0" collapsed="false">
      <c r="A37" s="20"/>
      <c r="B37" s="20"/>
      <c r="C37" s="21"/>
      <c r="D37" s="22"/>
      <c r="E37" s="23" t="str">
        <f aca="true">IF(D37="","",D37-TODAY())</f>
        <v/>
      </c>
      <c r="F37" s="20"/>
      <c r="G37" s="20"/>
      <c r="H37" s="20"/>
      <c r="I37" s="20"/>
      <c r="J37" s="20"/>
      <c r="K37" s="20"/>
      <c r="L37" s="20"/>
      <c r="M37" s="22"/>
      <c r="N37" s="20"/>
      <c r="O37" s="21"/>
      <c r="P37" s="24"/>
    </row>
    <row r="38" customFormat="false" ht="18" hidden="false" customHeight="true" outlineLevel="0" collapsed="false">
      <c r="A38" s="20"/>
      <c r="B38" s="20"/>
      <c r="C38" s="21"/>
      <c r="D38" s="22"/>
      <c r="E38" s="23" t="str">
        <f aca="true">IF(D38="","",D38-TODAY())</f>
        <v/>
      </c>
      <c r="F38" s="20"/>
      <c r="G38" s="20"/>
      <c r="H38" s="20"/>
      <c r="I38" s="20"/>
      <c r="J38" s="20"/>
      <c r="K38" s="20"/>
      <c r="L38" s="20"/>
      <c r="M38" s="22"/>
      <c r="N38" s="20"/>
      <c r="O38" s="21"/>
      <c r="P38" s="24"/>
    </row>
    <row r="39" customFormat="false" ht="18" hidden="false" customHeight="true" outlineLevel="0" collapsed="false">
      <c r="A39" s="20"/>
      <c r="B39" s="20"/>
      <c r="C39" s="21"/>
      <c r="D39" s="22"/>
      <c r="E39" s="23" t="str">
        <f aca="true">IF(D39="","",D39-TODAY())</f>
        <v/>
      </c>
      <c r="F39" s="20"/>
      <c r="G39" s="20"/>
      <c r="H39" s="20"/>
      <c r="I39" s="20"/>
      <c r="J39" s="20"/>
      <c r="K39" s="20"/>
      <c r="L39" s="20"/>
      <c r="M39" s="22"/>
      <c r="N39" s="20"/>
      <c r="O39" s="21"/>
      <c r="P39" s="24"/>
    </row>
    <row r="40" customFormat="false" ht="18" hidden="false" customHeight="true" outlineLevel="0" collapsed="false">
      <c r="A40" s="20"/>
      <c r="B40" s="20"/>
      <c r="C40" s="21"/>
      <c r="D40" s="22"/>
      <c r="E40" s="23" t="str">
        <f aca="true">IF(D40="","",D40-TODAY())</f>
        <v/>
      </c>
      <c r="F40" s="20"/>
      <c r="G40" s="20"/>
      <c r="H40" s="20"/>
      <c r="I40" s="20"/>
      <c r="J40" s="20"/>
      <c r="K40" s="20"/>
      <c r="L40" s="20"/>
      <c r="M40" s="22"/>
      <c r="N40" s="20"/>
      <c r="O40" s="21"/>
      <c r="P40" s="24"/>
    </row>
    <row r="41" customFormat="false" ht="18" hidden="false" customHeight="true" outlineLevel="0" collapsed="false">
      <c r="A41" s="20"/>
      <c r="B41" s="20"/>
      <c r="C41" s="21"/>
      <c r="D41" s="22"/>
      <c r="E41" s="23" t="str">
        <f aca="true">IF(D41="","",D41-TODAY())</f>
        <v/>
      </c>
      <c r="F41" s="20"/>
      <c r="G41" s="20"/>
      <c r="H41" s="20"/>
      <c r="I41" s="20"/>
      <c r="J41" s="20"/>
      <c r="K41" s="20"/>
      <c r="L41" s="20"/>
      <c r="M41" s="22"/>
      <c r="N41" s="20"/>
      <c r="O41" s="21"/>
      <c r="P41" s="24"/>
    </row>
    <row r="42" customFormat="false" ht="18" hidden="false" customHeight="true" outlineLevel="0" collapsed="false">
      <c r="A42" s="20"/>
      <c r="B42" s="20"/>
      <c r="C42" s="21"/>
      <c r="D42" s="22"/>
      <c r="E42" s="23" t="str">
        <f aca="true">IF(D42="","",D42-TODAY())</f>
        <v/>
      </c>
      <c r="F42" s="20"/>
      <c r="G42" s="20"/>
      <c r="H42" s="20"/>
      <c r="I42" s="20"/>
      <c r="J42" s="20"/>
      <c r="K42" s="20"/>
      <c r="L42" s="20"/>
      <c r="M42" s="22"/>
      <c r="N42" s="20"/>
      <c r="O42" s="21"/>
      <c r="P42" s="24"/>
    </row>
    <row r="43" customFormat="false" ht="18" hidden="false" customHeight="true" outlineLevel="0" collapsed="false">
      <c r="A43" s="20"/>
      <c r="B43" s="20"/>
      <c r="C43" s="21"/>
      <c r="D43" s="22"/>
      <c r="E43" s="23" t="str">
        <f aca="true">IF(D43="","",D43-TODAY())</f>
        <v/>
      </c>
      <c r="F43" s="20"/>
      <c r="G43" s="20"/>
      <c r="H43" s="20"/>
      <c r="I43" s="20"/>
      <c r="J43" s="20"/>
      <c r="K43" s="20"/>
      <c r="L43" s="20"/>
      <c r="M43" s="22"/>
      <c r="N43" s="20"/>
      <c r="O43" s="21"/>
      <c r="P43" s="24"/>
    </row>
    <row r="44" customFormat="false" ht="18" hidden="false" customHeight="true" outlineLevel="0" collapsed="false">
      <c r="A44" s="20"/>
      <c r="B44" s="20"/>
      <c r="C44" s="21"/>
      <c r="D44" s="22"/>
      <c r="E44" s="23" t="str">
        <f aca="true">IF(D44="","",D44-TODAY())</f>
        <v/>
      </c>
      <c r="F44" s="20"/>
      <c r="G44" s="20"/>
      <c r="H44" s="20"/>
      <c r="I44" s="20"/>
      <c r="J44" s="20"/>
      <c r="K44" s="20"/>
      <c r="L44" s="20"/>
      <c r="M44" s="22"/>
      <c r="N44" s="20"/>
      <c r="O44" s="21"/>
      <c r="P44" s="24"/>
    </row>
    <row r="45" customFormat="false" ht="18" hidden="false" customHeight="true" outlineLevel="0" collapsed="false">
      <c r="A45" s="20"/>
      <c r="B45" s="20"/>
      <c r="C45" s="21"/>
      <c r="D45" s="22"/>
      <c r="E45" s="23" t="str">
        <f aca="true">IF(D45="","",D45-TODAY())</f>
        <v/>
      </c>
      <c r="F45" s="20"/>
      <c r="G45" s="20"/>
      <c r="H45" s="20"/>
      <c r="I45" s="20"/>
      <c r="J45" s="20"/>
      <c r="K45" s="20"/>
      <c r="L45" s="20"/>
      <c r="M45" s="22"/>
      <c r="N45" s="20"/>
      <c r="O45" s="21"/>
      <c r="P45" s="24"/>
    </row>
    <row r="46" customFormat="false" ht="18" hidden="false" customHeight="true" outlineLevel="0" collapsed="false">
      <c r="A46" s="20"/>
      <c r="B46" s="20"/>
      <c r="C46" s="21"/>
      <c r="D46" s="22"/>
      <c r="E46" s="23" t="str">
        <f aca="true">IF(D46="","",D46-TODAY())</f>
        <v/>
      </c>
      <c r="F46" s="20"/>
      <c r="G46" s="20"/>
      <c r="H46" s="20"/>
      <c r="I46" s="20"/>
      <c r="J46" s="20"/>
      <c r="K46" s="20"/>
      <c r="L46" s="20"/>
      <c r="M46" s="22"/>
      <c r="N46" s="20"/>
      <c r="O46" s="21"/>
      <c r="P46" s="24"/>
    </row>
    <row r="47" customFormat="false" ht="18" hidden="false" customHeight="true" outlineLevel="0" collapsed="false">
      <c r="A47" s="20"/>
      <c r="B47" s="20"/>
      <c r="C47" s="21"/>
      <c r="D47" s="22"/>
      <c r="E47" s="23" t="str">
        <f aca="true">IF(D47="","",D47-TODAY())</f>
        <v/>
      </c>
      <c r="F47" s="20"/>
      <c r="G47" s="20"/>
      <c r="H47" s="20"/>
      <c r="I47" s="20"/>
      <c r="J47" s="20"/>
      <c r="K47" s="20"/>
      <c r="L47" s="20"/>
      <c r="M47" s="22"/>
      <c r="N47" s="20"/>
      <c r="O47" s="21"/>
      <c r="P47" s="24"/>
    </row>
    <row r="48" customFormat="false" ht="18" hidden="false" customHeight="true" outlineLevel="0" collapsed="false">
      <c r="A48" s="20"/>
      <c r="B48" s="20"/>
      <c r="C48" s="21"/>
      <c r="D48" s="22"/>
      <c r="E48" s="23" t="str">
        <f aca="true">IF(D48="","",D48-TODAY())</f>
        <v/>
      </c>
      <c r="F48" s="20"/>
      <c r="G48" s="20"/>
      <c r="H48" s="20"/>
      <c r="I48" s="20"/>
      <c r="J48" s="20"/>
      <c r="K48" s="20"/>
      <c r="L48" s="20"/>
      <c r="M48" s="22"/>
      <c r="N48" s="20"/>
      <c r="O48" s="21"/>
      <c r="P48" s="24"/>
    </row>
    <row r="49" customFormat="false" ht="18" hidden="false" customHeight="true" outlineLevel="0" collapsed="false">
      <c r="A49" s="20"/>
      <c r="B49" s="20"/>
      <c r="C49" s="21"/>
      <c r="D49" s="22"/>
      <c r="E49" s="23" t="str">
        <f aca="true">IF(D49="","",D49-TODAY())</f>
        <v/>
      </c>
      <c r="F49" s="20"/>
      <c r="G49" s="20"/>
      <c r="H49" s="20"/>
      <c r="I49" s="20"/>
      <c r="J49" s="20"/>
      <c r="K49" s="20"/>
      <c r="L49" s="20"/>
      <c r="M49" s="22"/>
      <c r="N49" s="20"/>
      <c r="O49" s="21"/>
      <c r="P49" s="24"/>
    </row>
    <row r="50" customFormat="false" ht="18" hidden="false" customHeight="true" outlineLevel="0" collapsed="false">
      <c r="A50" s="20"/>
      <c r="B50" s="20"/>
      <c r="C50" s="21"/>
      <c r="D50" s="22"/>
      <c r="E50" s="23" t="str">
        <f aca="true">IF(D50="","",D50-TODAY())</f>
        <v/>
      </c>
      <c r="F50" s="20"/>
      <c r="G50" s="20"/>
      <c r="H50" s="20"/>
      <c r="I50" s="20"/>
      <c r="J50" s="20"/>
      <c r="K50" s="20"/>
      <c r="L50" s="20"/>
      <c r="M50" s="22"/>
      <c r="N50" s="20"/>
      <c r="O50" s="21"/>
      <c r="P50" s="24"/>
    </row>
    <row r="51" customFormat="false" ht="18" hidden="false" customHeight="true" outlineLevel="0" collapsed="false">
      <c r="A51" s="20"/>
      <c r="B51" s="20"/>
      <c r="C51" s="21"/>
      <c r="D51" s="22"/>
      <c r="E51" s="23" t="str">
        <f aca="true">IF(D51="","",D51-TODAY())</f>
        <v/>
      </c>
      <c r="F51" s="20"/>
      <c r="G51" s="20"/>
      <c r="H51" s="20"/>
      <c r="I51" s="20"/>
      <c r="J51" s="20"/>
      <c r="K51" s="20"/>
      <c r="L51" s="20"/>
      <c r="M51" s="22"/>
      <c r="N51" s="20"/>
      <c r="O51" s="21"/>
      <c r="P51" s="24"/>
    </row>
    <row r="52" customFormat="false" ht="18" hidden="false" customHeight="true" outlineLevel="0" collapsed="false">
      <c r="A52" s="20"/>
      <c r="B52" s="20"/>
      <c r="C52" s="21"/>
      <c r="D52" s="22"/>
      <c r="E52" s="23" t="str">
        <f aca="true">IF(D52="","",D52-TODAY())</f>
        <v/>
      </c>
      <c r="F52" s="20"/>
      <c r="G52" s="20"/>
      <c r="H52" s="20"/>
      <c r="I52" s="20"/>
      <c r="J52" s="20"/>
      <c r="K52" s="20"/>
      <c r="L52" s="20"/>
      <c r="M52" s="22"/>
      <c r="N52" s="20"/>
      <c r="O52" s="21"/>
      <c r="P52" s="24"/>
    </row>
    <row r="53" customFormat="false" ht="18" hidden="false" customHeight="true" outlineLevel="0" collapsed="false">
      <c r="A53" s="20"/>
      <c r="B53" s="20"/>
      <c r="C53" s="21"/>
      <c r="D53" s="22"/>
      <c r="E53" s="23" t="str">
        <f aca="true">IF(D53="","",D53-TODAY())</f>
        <v/>
      </c>
      <c r="F53" s="20"/>
      <c r="G53" s="20"/>
      <c r="H53" s="20"/>
      <c r="I53" s="20"/>
      <c r="J53" s="20"/>
      <c r="K53" s="20"/>
      <c r="L53" s="20"/>
      <c r="M53" s="22"/>
      <c r="N53" s="20"/>
      <c r="O53" s="21"/>
      <c r="P53" s="24"/>
    </row>
    <row r="54" customFormat="false" ht="18" hidden="false" customHeight="true" outlineLevel="0" collapsed="false">
      <c r="A54" s="20"/>
      <c r="B54" s="20"/>
      <c r="C54" s="21"/>
      <c r="D54" s="22"/>
      <c r="E54" s="23" t="str">
        <f aca="true">IF(D54="","",D54-TODAY())</f>
        <v/>
      </c>
      <c r="F54" s="20"/>
      <c r="G54" s="20"/>
      <c r="H54" s="20"/>
      <c r="I54" s="20"/>
      <c r="J54" s="20"/>
      <c r="K54" s="20"/>
      <c r="L54" s="20"/>
      <c r="M54" s="22"/>
      <c r="N54" s="20"/>
      <c r="O54" s="21"/>
      <c r="P54" s="24"/>
    </row>
    <row r="55" customFormat="false" ht="18" hidden="false" customHeight="true" outlineLevel="0" collapsed="false">
      <c r="A55" s="20"/>
      <c r="B55" s="20"/>
      <c r="C55" s="21"/>
      <c r="D55" s="22"/>
      <c r="E55" s="23" t="str">
        <f aca="true">IF(D55="","",D55-TODAY())</f>
        <v/>
      </c>
      <c r="F55" s="20"/>
      <c r="G55" s="20"/>
      <c r="H55" s="20"/>
      <c r="I55" s="20"/>
      <c r="J55" s="20"/>
      <c r="K55" s="20"/>
      <c r="L55" s="20"/>
      <c r="M55" s="22"/>
      <c r="N55" s="20"/>
      <c r="O55" s="21"/>
      <c r="P55" s="24"/>
    </row>
    <row r="56" customFormat="false" ht="18" hidden="false" customHeight="true" outlineLevel="0" collapsed="false">
      <c r="A56" s="20"/>
      <c r="B56" s="20"/>
      <c r="C56" s="21"/>
      <c r="D56" s="22"/>
      <c r="E56" s="23" t="str">
        <f aca="true">IF(D56="","",D56-TODAY())</f>
        <v/>
      </c>
      <c r="F56" s="20"/>
      <c r="G56" s="20"/>
      <c r="H56" s="20"/>
      <c r="I56" s="20"/>
      <c r="J56" s="20"/>
      <c r="K56" s="20"/>
      <c r="L56" s="20"/>
      <c r="M56" s="22"/>
      <c r="N56" s="20"/>
      <c r="O56" s="21"/>
      <c r="P56" s="24"/>
    </row>
    <row r="57" customFormat="false" ht="18" hidden="false" customHeight="true" outlineLevel="0" collapsed="false">
      <c r="A57" s="20"/>
      <c r="B57" s="20"/>
      <c r="C57" s="21"/>
      <c r="D57" s="22"/>
      <c r="E57" s="23" t="str">
        <f aca="true">IF(D57="","",D57-TODAY())</f>
        <v/>
      </c>
      <c r="F57" s="20"/>
      <c r="G57" s="20"/>
      <c r="H57" s="20"/>
      <c r="I57" s="20"/>
      <c r="J57" s="20"/>
      <c r="K57" s="20"/>
      <c r="L57" s="20"/>
      <c r="M57" s="22"/>
      <c r="N57" s="20"/>
      <c r="O57" s="21"/>
      <c r="P57" s="24"/>
    </row>
    <row r="58" customFormat="false" ht="18" hidden="false" customHeight="true" outlineLevel="0" collapsed="false">
      <c r="A58" s="20"/>
      <c r="B58" s="20"/>
      <c r="C58" s="21"/>
      <c r="D58" s="22"/>
      <c r="E58" s="23" t="str">
        <f aca="true">IF(D58="","",D58-TODAY())</f>
        <v/>
      </c>
      <c r="F58" s="20"/>
      <c r="G58" s="20"/>
      <c r="H58" s="20"/>
      <c r="I58" s="20"/>
      <c r="J58" s="20"/>
      <c r="K58" s="20"/>
      <c r="L58" s="20"/>
      <c r="M58" s="22"/>
      <c r="N58" s="20"/>
      <c r="O58" s="21"/>
      <c r="P58" s="24"/>
    </row>
    <row r="59" customFormat="false" ht="18" hidden="false" customHeight="true" outlineLevel="0" collapsed="false">
      <c r="A59" s="20"/>
      <c r="B59" s="20"/>
      <c r="C59" s="21"/>
      <c r="D59" s="22"/>
      <c r="E59" s="23" t="str">
        <f aca="true">IF(D59="","",D59-TODAY())</f>
        <v/>
      </c>
      <c r="F59" s="20"/>
      <c r="G59" s="20"/>
      <c r="H59" s="20"/>
      <c r="I59" s="20"/>
      <c r="J59" s="20"/>
      <c r="K59" s="20"/>
      <c r="L59" s="20"/>
      <c r="M59" s="22"/>
      <c r="N59" s="20"/>
      <c r="O59" s="21"/>
      <c r="P59" s="24"/>
    </row>
    <row r="60" customFormat="false" ht="18" hidden="false" customHeight="true" outlineLevel="0" collapsed="false">
      <c r="A60" s="20"/>
      <c r="B60" s="20"/>
      <c r="C60" s="21"/>
      <c r="D60" s="22"/>
      <c r="E60" s="23" t="str">
        <f aca="true">IF(D60="","",D60-TODAY())</f>
        <v/>
      </c>
      <c r="F60" s="20"/>
      <c r="G60" s="20"/>
      <c r="H60" s="20"/>
      <c r="I60" s="20"/>
      <c r="J60" s="20"/>
      <c r="K60" s="20"/>
      <c r="L60" s="20"/>
      <c r="M60" s="22"/>
      <c r="N60" s="20"/>
      <c r="O60" s="21"/>
      <c r="P60" s="24"/>
    </row>
    <row r="61" customFormat="false" ht="18" hidden="false" customHeight="true" outlineLevel="0" collapsed="false">
      <c r="A61" s="20"/>
      <c r="B61" s="20"/>
      <c r="C61" s="21"/>
      <c r="D61" s="22"/>
      <c r="E61" s="23" t="str">
        <f aca="true">IF(D61="","",D61-TODAY())</f>
        <v/>
      </c>
      <c r="F61" s="20"/>
      <c r="G61" s="20"/>
      <c r="H61" s="20"/>
      <c r="I61" s="20"/>
      <c r="J61" s="20"/>
      <c r="K61" s="20"/>
      <c r="L61" s="20"/>
      <c r="M61" s="22"/>
      <c r="N61" s="20"/>
      <c r="O61" s="21"/>
      <c r="P61" s="24"/>
    </row>
    <row r="62" customFormat="false" ht="18" hidden="false" customHeight="true" outlineLevel="0" collapsed="false">
      <c r="A62" s="20"/>
      <c r="B62" s="20"/>
      <c r="C62" s="21"/>
      <c r="D62" s="22"/>
      <c r="E62" s="23" t="str">
        <f aca="true">IF(D62="","",D62-TODAY())</f>
        <v/>
      </c>
      <c r="F62" s="20"/>
      <c r="G62" s="20"/>
      <c r="H62" s="20"/>
      <c r="I62" s="20"/>
      <c r="J62" s="20"/>
      <c r="K62" s="20"/>
      <c r="L62" s="20"/>
      <c r="M62" s="22"/>
      <c r="N62" s="20"/>
      <c r="O62" s="21"/>
      <c r="P62" s="24"/>
    </row>
    <row r="63" customFormat="false" ht="18" hidden="false" customHeight="true" outlineLevel="0" collapsed="false">
      <c r="A63" s="20"/>
      <c r="B63" s="20"/>
      <c r="C63" s="21"/>
      <c r="D63" s="22"/>
      <c r="E63" s="23" t="str">
        <f aca="true">IF(D63="","",D63-TODAY())</f>
        <v/>
      </c>
      <c r="F63" s="20"/>
      <c r="G63" s="20"/>
      <c r="H63" s="20"/>
      <c r="I63" s="20"/>
      <c r="J63" s="20"/>
      <c r="K63" s="20"/>
      <c r="L63" s="20"/>
      <c r="M63" s="22"/>
      <c r="N63" s="20"/>
      <c r="O63" s="21"/>
      <c r="P63" s="24"/>
    </row>
    <row r="64" customFormat="false" ht="18" hidden="false" customHeight="true" outlineLevel="0" collapsed="false">
      <c r="A64" s="20"/>
      <c r="B64" s="20"/>
      <c r="C64" s="21"/>
      <c r="D64" s="22"/>
      <c r="E64" s="23" t="str">
        <f aca="true">IF(D64="","",D64-TODAY())</f>
        <v/>
      </c>
      <c r="F64" s="20"/>
      <c r="G64" s="20"/>
      <c r="H64" s="20"/>
      <c r="I64" s="20"/>
      <c r="J64" s="20"/>
      <c r="K64" s="20"/>
      <c r="L64" s="20"/>
      <c r="M64" s="22"/>
      <c r="N64" s="20"/>
      <c r="O64" s="21"/>
      <c r="P64" s="24"/>
    </row>
    <row r="65" customFormat="false" ht="18" hidden="false" customHeight="true" outlineLevel="0" collapsed="false">
      <c r="A65" s="20"/>
      <c r="B65" s="20"/>
      <c r="C65" s="21"/>
      <c r="D65" s="22"/>
      <c r="E65" s="23" t="str">
        <f aca="true">IF(D65="","",D65-TODAY())</f>
        <v/>
      </c>
      <c r="F65" s="20"/>
      <c r="G65" s="20"/>
      <c r="H65" s="20"/>
      <c r="I65" s="20"/>
      <c r="J65" s="20"/>
      <c r="K65" s="20"/>
      <c r="L65" s="20"/>
      <c r="M65" s="22"/>
      <c r="N65" s="20"/>
      <c r="O65" s="21"/>
      <c r="P65" s="24"/>
    </row>
    <row r="66" customFormat="false" ht="18" hidden="false" customHeight="true" outlineLevel="0" collapsed="false">
      <c r="A66" s="20"/>
      <c r="B66" s="20"/>
      <c r="C66" s="21"/>
      <c r="D66" s="22"/>
      <c r="E66" s="23" t="str">
        <f aca="true">IF(D66="","",D66-TODAY())</f>
        <v/>
      </c>
      <c r="F66" s="20"/>
      <c r="G66" s="20"/>
      <c r="H66" s="20"/>
      <c r="I66" s="20"/>
      <c r="J66" s="20"/>
      <c r="K66" s="20"/>
      <c r="L66" s="20"/>
      <c r="M66" s="22"/>
      <c r="N66" s="20"/>
      <c r="O66" s="21"/>
      <c r="P66" s="24"/>
    </row>
    <row r="67" customFormat="false" ht="18" hidden="false" customHeight="true" outlineLevel="0" collapsed="false">
      <c r="A67" s="20"/>
      <c r="B67" s="20"/>
      <c r="C67" s="21"/>
      <c r="D67" s="22"/>
      <c r="E67" s="23" t="str">
        <f aca="true">IF(D67="","",D67-TODAY())</f>
        <v/>
      </c>
      <c r="F67" s="20"/>
      <c r="G67" s="20"/>
      <c r="H67" s="20"/>
      <c r="I67" s="20"/>
      <c r="J67" s="20"/>
      <c r="K67" s="20"/>
      <c r="L67" s="20"/>
      <c r="M67" s="22"/>
      <c r="N67" s="20"/>
      <c r="O67" s="21"/>
      <c r="P67" s="24"/>
    </row>
    <row r="68" customFormat="false" ht="18" hidden="false" customHeight="true" outlineLevel="0" collapsed="false">
      <c r="A68" s="20"/>
      <c r="B68" s="20"/>
      <c r="C68" s="21"/>
      <c r="D68" s="22"/>
      <c r="E68" s="23" t="str">
        <f aca="true">IF(D68="","",D68-TODAY())</f>
        <v/>
      </c>
      <c r="F68" s="20"/>
      <c r="G68" s="20"/>
      <c r="H68" s="20"/>
      <c r="I68" s="20"/>
      <c r="J68" s="20"/>
      <c r="K68" s="20"/>
      <c r="L68" s="20"/>
      <c r="M68" s="22"/>
      <c r="N68" s="20"/>
      <c r="O68" s="21"/>
      <c r="P68" s="24"/>
    </row>
    <row r="69" customFormat="false" ht="18" hidden="false" customHeight="true" outlineLevel="0" collapsed="false">
      <c r="A69" s="20"/>
      <c r="B69" s="20"/>
      <c r="C69" s="21"/>
      <c r="D69" s="22"/>
      <c r="E69" s="23" t="str">
        <f aca="true">IF(D69="","",D69-TODAY())</f>
        <v/>
      </c>
      <c r="F69" s="20"/>
      <c r="G69" s="20"/>
      <c r="H69" s="20"/>
      <c r="I69" s="20"/>
      <c r="J69" s="20"/>
      <c r="K69" s="20"/>
      <c r="L69" s="20"/>
      <c r="M69" s="22"/>
      <c r="N69" s="20"/>
      <c r="O69" s="21"/>
      <c r="P69" s="24"/>
    </row>
    <row r="70" customFormat="false" ht="18" hidden="false" customHeight="true" outlineLevel="0" collapsed="false">
      <c r="A70" s="20"/>
      <c r="B70" s="20"/>
      <c r="C70" s="21"/>
      <c r="D70" s="22"/>
      <c r="E70" s="23" t="str">
        <f aca="true">IF(D70="","",D70-TODAY())</f>
        <v/>
      </c>
      <c r="F70" s="20"/>
      <c r="G70" s="20"/>
      <c r="H70" s="20"/>
      <c r="I70" s="20"/>
      <c r="J70" s="20"/>
      <c r="K70" s="20"/>
      <c r="L70" s="20"/>
      <c r="M70" s="22"/>
      <c r="N70" s="20"/>
      <c r="O70" s="21"/>
      <c r="P70" s="24"/>
    </row>
    <row r="71" customFormat="false" ht="18" hidden="false" customHeight="true" outlineLevel="0" collapsed="false">
      <c r="A71" s="20"/>
      <c r="B71" s="20"/>
      <c r="C71" s="21"/>
      <c r="D71" s="22"/>
      <c r="E71" s="23" t="str">
        <f aca="true">IF(D71="","",D71-TODAY())</f>
        <v/>
      </c>
      <c r="F71" s="20"/>
      <c r="G71" s="20"/>
      <c r="H71" s="20"/>
      <c r="I71" s="20"/>
      <c r="J71" s="20"/>
      <c r="K71" s="20"/>
      <c r="L71" s="20"/>
      <c r="M71" s="22"/>
      <c r="N71" s="20"/>
      <c r="O71" s="21"/>
      <c r="P71" s="24"/>
    </row>
    <row r="72" customFormat="false" ht="18" hidden="false" customHeight="true" outlineLevel="0" collapsed="false">
      <c r="A72" s="20"/>
      <c r="B72" s="20"/>
      <c r="C72" s="21"/>
      <c r="D72" s="22"/>
      <c r="E72" s="23" t="str">
        <f aca="true">IF(D72="","",D72-TODAY())</f>
        <v/>
      </c>
      <c r="F72" s="20"/>
      <c r="G72" s="20"/>
      <c r="H72" s="20"/>
      <c r="I72" s="20"/>
      <c r="J72" s="20"/>
      <c r="K72" s="20"/>
      <c r="L72" s="20"/>
      <c r="M72" s="22"/>
      <c r="N72" s="20"/>
      <c r="O72" s="21"/>
      <c r="P72" s="24"/>
    </row>
    <row r="73" customFormat="false" ht="18" hidden="false" customHeight="true" outlineLevel="0" collapsed="false">
      <c r="A73" s="20"/>
      <c r="B73" s="20"/>
      <c r="C73" s="21"/>
      <c r="D73" s="22"/>
      <c r="E73" s="23" t="str">
        <f aca="true">IF(D73="","",D73-TODAY())</f>
        <v/>
      </c>
      <c r="F73" s="20"/>
      <c r="G73" s="20"/>
      <c r="H73" s="20"/>
      <c r="I73" s="20"/>
      <c r="J73" s="20"/>
      <c r="K73" s="20"/>
      <c r="L73" s="20"/>
      <c r="M73" s="22"/>
      <c r="N73" s="20"/>
      <c r="O73" s="21"/>
      <c r="P73" s="24"/>
    </row>
    <row r="74" customFormat="false" ht="18" hidden="false" customHeight="true" outlineLevel="0" collapsed="false">
      <c r="A74" s="20"/>
      <c r="B74" s="20"/>
      <c r="C74" s="21"/>
      <c r="D74" s="22"/>
      <c r="E74" s="23" t="str">
        <f aca="true">IF(D74="","",D74-TODAY())</f>
        <v/>
      </c>
      <c r="F74" s="20"/>
      <c r="G74" s="20"/>
      <c r="H74" s="20"/>
      <c r="I74" s="20"/>
      <c r="J74" s="20"/>
      <c r="K74" s="20"/>
      <c r="L74" s="20"/>
      <c r="M74" s="22"/>
      <c r="N74" s="20"/>
      <c r="O74" s="21"/>
      <c r="P74" s="24"/>
    </row>
    <row r="75" customFormat="false" ht="18" hidden="false" customHeight="true" outlineLevel="0" collapsed="false">
      <c r="A75" s="20"/>
      <c r="B75" s="20"/>
      <c r="C75" s="21"/>
      <c r="D75" s="22"/>
      <c r="E75" s="23" t="str">
        <f aca="true">IF(D75="","",D75-TODAY())</f>
        <v/>
      </c>
      <c r="F75" s="20"/>
      <c r="G75" s="20"/>
      <c r="H75" s="20"/>
      <c r="I75" s="20"/>
      <c r="J75" s="20"/>
      <c r="K75" s="20"/>
      <c r="L75" s="20"/>
      <c r="M75" s="22"/>
      <c r="N75" s="20"/>
      <c r="O75" s="21"/>
      <c r="P75" s="24"/>
    </row>
    <row r="76" customFormat="false" ht="18" hidden="false" customHeight="true" outlineLevel="0" collapsed="false">
      <c r="A76" s="20"/>
      <c r="B76" s="20"/>
      <c r="C76" s="21"/>
      <c r="D76" s="22"/>
      <c r="E76" s="23" t="str">
        <f aca="true">IF(D76="","",D76-TODAY())</f>
        <v/>
      </c>
      <c r="F76" s="20"/>
      <c r="G76" s="20"/>
      <c r="H76" s="20"/>
      <c r="I76" s="20"/>
      <c r="J76" s="20"/>
      <c r="K76" s="20"/>
      <c r="L76" s="20"/>
      <c r="M76" s="22"/>
      <c r="N76" s="20"/>
      <c r="O76" s="21"/>
      <c r="P76" s="24"/>
    </row>
    <row r="77" customFormat="false" ht="18" hidden="false" customHeight="true" outlineLevel="0" collapsed="false">
      <c r="A77" s="20"/>
      <c r="B77" s="20"/>
      <c r="C77" s="21"/>
      <c r="D77" s="22"/>
      <c r="E77" s="23" t="str">
        <f aca="true">IF(D77="","",D77-TODAY())</f>
        <v/>
      </c>
      <c r="F77" s="20"/>
      <c r="G77" s="20"/>
      <c r="H77" s="20"/>
      <c r="I77" s="20"/>
      <c r="J77" s="20"/>
      <c r="K77" s="20"/>
      <c r="L77" s="20"/>
      <c r="M77" s="22"/>
      <c r="N77" s="20"/>
      <c r="O77" s="21"/>
      <c r="P77" s="24"/>
    </row>
    <row r="78" customFormat="false" ht="18" hidden="false" customHeight="true" outlineLevel="0" collapsed="false">
      <c r="A78" s="20"/>
      <c r="B78" s="20"/>
      <c r="C78" s="21"/>
      <c r="D78" s="22"/>
      <c r="E78" s="23" t="str">
        <f aca="true">IF(D78="","",D78-TODAY())</f>
        <v/>
      </c>
      <c r="F78" s="20"/>
      <c r="G78" s="20"/>
      <c r="H78" s="20"/>
      <c r="I78" s="20"/>
      <c r="J78" s="20"/>
      <c r="K78" s="20"/>
      <c r="L78" s="20"/>
      <c r="M78" s="22"/>
      <c r="N78" s="20"/>
      <c r="O78" s="21"/>
      <c r="P78" s="24"/>
    </row>
    <row r="79" customFormat="false" ht="18" hidden="false" customHeight="true" outlineLevel="0" collapsed="false">
      <c r="A79" s="20"/>
      <c r="B79" s="20"/>
      <c r="C79" s="21"/>
      <c r="D79" s="22"/>
      <c r="E79" s="23" t="str">
        <f aca="true">IF(D79="","",D79-TODAY())</f>
        <v/>
      </c>
      <c r="F79" s="20"/>
      <c r="G79" s="20"/>
      <c r="H79" s="20"/>
      <c r="I79" s="20"/>
      <c r="J79" s="20"/>
      <c r="K79" s="20"/>
      <c r="L79" s="20"/>
      <c r="M79" s="22"/>
      <c r="N79" s="20"/>
      <c r="O79" s="21"/>
      <c r="P79" s="24"/>
    </row>
    <row r="80" customFormat="false" ht="18" hidden="false" customHeight="true" outlineLevel="0" collapsed="false">
      <c r="A80" s="20"/>
      <c r="B80" s="20"/>
      <c r="C80" s="21"/>
      <c r="D80" s="22"/>
      <c r="E80" s="23" t="str">
        <f aca="true">IF(D80="","",D80-TODAY())</f>
        <v/>
      </c>
      <c r="F80" s="20"/>
      <c r="G80" s="20"/>
      <c r="H80" s="20"/>
      <c r="I80" s="20"/>
      <c r="J80" s="20"/>
      <c r="K80" s="20"/>
      <c r="L80" s="20"/>
      <c r="M80" s="22"/>
      <c r="N80" s="20"/>
      <c r="O80" s="21"/>
      <c r="P80" s="24"/>
    </row>
    <row r="81" customFormat="false" ht="18" hidden="false" customHeight="true" outlineLevel="0" collapsed="false">
      <c r="A81" s="20"/>
      <c r="B81" s="20"/>
      <c r="C81" s="21"/>
      <c r="D81" s="22"/>
      <c r="E81" s="23" t="str">
        <f aca="true">IF(D81="","",D81-TODAY())</f>
        <v/>
      </c>
      <c r="F81" s="20"/>
      <c r="G81" s="20"/>
      <c r="H81" s="20"/>
      <c r="I81" s="20"/>
      <c r="J81" s="20"/>
      <c r="K81" s="20"/>
      <c r="L81" s="20"/>
      <c r="M81" s="22"/>
      <c r="N81" s="20"/>
      <c r="O81" s="21"/>
      <c r="P81" s="24"/>
    </row>
    <row r="82" customFormat="false" ht="18" hidden="false" customHeight="true" outlineLevel="0" collapsed="false">
      <c r="A82" s="20"/>
      <c r="B82" s="20"/>
      <c r="C82" s="21"/>
      <c r="D82" s="22"/>
      <c r="E82" s="23" t="str">
        <f aca="true">IF(D82="","",D82-TODAY())</f>
        <v/>
      </c>
      <c r="F82" s="20"/>
      <c r="G82" s="20"/>
      <c r="H82" s="20"/>
      <c r="I82" s="20"/>
      <c r="J82" s="20"/>
      <c r="K82" s="20"/>
      <c r="L82" s="20"/>
      <c r="M82" s="22"/>
      <c r="N82" s="20"/>
      <c r="O82" s="21"/>
      <c r="P82" s="24"/>
    </row>
    <row r="83" customFormat="false" ht="18" hidden="false" customHeight="true" outlineLevel="0" collapsed="false">
      <c r="A83" s="20"/>
      <c r="B83" s="20"/>
      <c r="C83" s="21"/>
      <c r="D83" s="22"/>
      <c r="E83" s="23" t="str">
        <f aca="true">IF(D83="","",D83-TODAY())</f>
        <v/>
      </c>
      <c r="F83" s="20"/>
      <c r="G83" s="20"/>
      <c r="H83" s="20"/>
      <c r="I83" s="20"/>
      <c r="J83" s="20"/>
      <c r="K83" s="20"/>
      <c r="L83" s="20"/>
      <c r="M83" s="22"/>
      <c r="N83" s="20"/>
      <c r="O83" s="21"/>
      <c r="P83" s="24"/>
    </row>
    <row r="84" customFormat="false" ht="18" hidden="false" customHeight="true" outlineLevel="0" collapsed="false">
      <c r="A84" s="20"/>
      <c r="B84" s="20"/>
      <c r="C84" s="21"/>
      <c r="D84" s="22"/>
      <c r="E84" s="23" t="str">
        <f aca="true">IF(D84="","",D84-TODAY())</f>
        <v/>
      </c>
      <c r="F84" s="20"/>
      <c r="G84" s="20"/>
      <c r="H84" s="20"/>
      <c r="I84" s="20"/>
      <c r="J84" s="20"/>
      <c r="K84" s="20"/>
      <c r="L84" s="20"/>
      <c r="M84" s="22"/>
      <c r="N84" s="20"/>
      <c r="O84" s="21"/>
      <c r="P84" s="24"/>
    </row>
    <row r="85" customFormat="false" ht="18" hidden="false" customHeight="true" outlineLevel="0" collapsed="false">
      <c r="A85" s="20"/>
      <c r="B85" s="20"/>
      <c r="C85" s="21"/>
      <c r="D85" s="22"/>
      <c r="E85" s="23" t="str">
        <f aca="true">IF(D85="","",D85-TODAY())</f>
        <v/>
      </c>
      <c r="F85" s="20"/>
      <c r="G85" s="20"/>
      <c r="H85" s="20"/>
      <c r="I85" s="20"/>
      <c r="J85" s="20"/>
      <c r="K85" s="20"/>
      <c r="L85" s="20"/>
      <c r="M85" s="22"/>
      <c r="N85" s="20"/>
      <c r="O85" s="21"/>
      <c r="P85" s="24"/>
    </row>
    <row r="86" customFormat="false" ht="18" hidden="false" customHeight="true" outlineLevel="0" collapsed="false">
      <c r="A86" s="20"/>
      <c r="B86" s="20"/>
      <c r="C86" s="21"/>
      <c r="D86" s="22"/>
      <c r="E86" s="23" t="str">
        <f aca="true">IF(D86="","",D86-TODAY())</f>
        <v/>
      </c>
      <c r="F86" s="20"/>
      <c r="G86" s="20"/>
      <c r="H86" s="20"/>
      <c r="I86" s="20"/>
      <c r="J86" s="20"/>
      <c r="K86" s="20"/>
      <c r="L86" s="20"/>
      <c r="M86" s="22"/>
      <c r="N86" s="20"/>
      <c r="O86" s="21"/>
      <c r="P86" s="24"/>
    </row>
    <row r="87" customFormat="false" ht="18" hidden="false" customHeight="true" outlineLevel="0" collapsed="false">
      <c r="A87" s="20"/>
      <c r="B87" s="20"/>
      <c r="C87" s="21"/>
      <c r="D87" s="22"/>
      <c r="E87" s="23" t="str">
        <f aca="true">IF(D87="","",D87-TODAY())</f>
        <v/>
      </c>
      <c r="F87" s="20"/>
      <c r="G87" s="20"/>
      <c r="H87" s="20"/>
      <c r="I87" s="20"/>
      <c r="J87" s="20"/>
      <c r="K87" s="20"/>
      <c r="L87" s="20"/>
      <c r="M87" s="22"/>
      <c r="N87" s="20"/>
      <c r="O87" s="21"/>
      <c r="P87" s="24"/>
    </row>
    <row r="88" customFormat="false" ht="18" hidden="false" customHeight="true" outlineLevel="0" collapsed="false">
      <c r="A88" s="20"/>
      <c r="B88" s="20"/>
      <c r="C88" s="21"/>
      <c r="D88" s="22"/>
      <c r="E88" s="23" t="str">
        <f aca="true">IF(D88="","",D88-TODAY())</f>
        <v/>
      </c>
      <c r="F88" s="20"/>
      <c r="G88" s="20"/>
      <c r="H88" s="20"/>
      <c r="I88" s="20"/>
      <c r="J88" s="20"/>
      <c r="K88" s="20"/>
      <c r="L88" s="20"/>
      <c r="M88" s="22"/>
      <c r="N88" s="20"/>
      <c r="O88" s="21"/>
      <c r="P88" s="24"/>
    </row>
    <row r="89" customFormat="false" ht="18" hidden="false" customHeight="true" outlineLevel="0" collapsed="false">
      <c r="A89" s="20"/>
      <c r="B89" s="20"/>
      <c r="C89" s="21"/>
      <c r="D89" s="22"/>
      <c r="E89" s="23" t="str">
        <f aca="true">IF(D89="","",D89-TODAY())</f>
        <v/>
      </c>
      <c r="F89" s="20"/>
      <c r="G89" s="20"/>
      <c r="H89" s="20"/>
      <c r="I89" s="20"/>
      <c r="J89" s="20"/>
      <c r="K89" s="20"/>
      <c r="L89" s="20"/>
      <c r="M89" s="22"/>
      <c r="N89" s="20"/>
      <c r="O89" s="21"/>
      <c r="P89" s="24"/>
    </row>
    <row r="90" customFormat="false" ht="18" hidden="false" customHeight="true" outlineLevel="0" collapsed="false">
      <c r="A90" s="20"/>
      <c r="B90" s="20"/>
      <c r="C90" s="21"/>
      <c r="D90" s="22"/>
      <c r="E90" s="23" t="str">
        <f aca="true">IF(D90="","",D90-TODAY())</f>
        <v/>
      </c>
      <c r="F90" s="20"/>
      <c r="G90" s="20"/>
      <c r="H90" s="20"/>
      <c r="I90" s="20"/>
      <c r="J90" s="20"/>
      <c r="K90" s="20"/>
      <c r="L90" s="20"/>
      <c r="M90" s="22"/>
      <c r="N90" s="20"/>
      <c r="O90" s="21"/>
      <c r="P90" s="24"/>
    </row>
    <row r="91" customFormat="false" ht="18" hidden="false" customHeight="true" outlineLevel="0" collapsed="false">
      <c r="A91" s="20"/>
      <c r="B91" s="20"/>
      <c r="C91" s="21"/>
      <c r="D91" s="22"/>
      <c r="E91" s="23" t="str">
        <f aca="true">IF(D91="","",D91-TODAY())</f>
        <v/>
      </c>
      <c r="F91" s="20"/>
      <c r="G91" s="20"/>
      <c r="H91" s="20"/>
      <c r="I91" s="20"/>
      <c r="J91" s="20"/>
      <c r="K91" s="20"/>
      <c r="L91" s="20"/>
      <c r="M91" s="22"/>
      <c r="N91" s="20"/>
      <c r="O91" s="21"/>
      <c r="P91" s="24"/>
    </row>
    <row r="92" customFormat="false" ht="18" hidden="false" customHeight="true" outlineLevel="0" collapsed="false">
      <c r="A92" s="20"/>
      <c r="B92" s="20"/>
      <c r="C92" s="21"/>
      <c r="D92" s="22"/>
      <c r="E92" s="23" t="str">
        <f aca="true">IF(D92="","",D92-TODAY())</f>
        <v/>
      </c>
      <c r="F92" s="20"/>
      <c r="G92" s="20"/>
      <c r="H92" s="20"/>
      <c r="I92" s="20"/>
      <c r="J92" s="20"/>
      <c r="K92" s="20"/>
      <c r="L92" s="20"/>
      <c r="M92" s="22"/>
      <c r="N92" s="20"/>
      <c r="O92" s="21"/>
      <c r="P92" s="24"/>
    </row>
    <row r="93" customFormat="false" ht="18" hidden="false" customHeight="true" outlineLevel="0" collapsed="false">
      <c r="A93" s="20"/>
      <c r="B93" s="20"/>
      <c r="C93" s="21"/>
      <c r="D93" s="22"/>
      <c r="E93" s="23" t="str">
        <f aca="true">IF(D93="","",D93-TODAY())</f>
        <v/>
      </c>
      <c r="F93" s="20"/>
      <c r="G93" s="20"/>
      <c r="H93" s="20"/>
      <c r="I93" s="20"/>
      <c r="J93" s="20"/>
      <c r="K93" s="20"/>
      <c r="L93" s="20"/>
      <c r="M93" s="22"/>
      <c r="N93" s="20"/>
      <c r="O93" s="21"/>
      <c r="P93" s="24"/>
    </row>
    <row r="94" customFormat="false" ht="18" hidden="false" customHeight="true" outlineLevel="0" collapsed="false">
      <c r="A94" s="20"/>
      <c r="B94" s="20"/>
      <c r="C94" s="21"/>
      <c r="D94" s="22"/>
      <c r="E94" s="23" t="str">
        <f aca="true">IF(D94="","",D94-TODAY())</f>
        <v/>
      </c>
      <c r="F94" s="20"/>
      <c r="G94" s="20"/>
      <c r="H94" s="20"/>
      <c r="I94" s="20"/>
      <c r="J94" s="20"/>
      <c r="K94" s="20"/>
      <c r="L94" s="20"/>
      <c r="M94" s="22"/>
      <c r="N94" s="20"/>
      <c r="O94" s="21"/>
      <c r="P94" s="24"/>
    </row>
    <row r="95" customFormat="false" ht="18" hidden="false" customHeight="true" outlineLevel="0" collapsed="false">
      <c r="A95" s="20"/>
      <c r="B95" s="20"/>
      <c r="C95" s="21"/>
      <c r="D95" s="22"/>
      <c r="E95" s="23" t="str">
        <f aca="true">IF(D95="","",D95-TODAY())</f>
        <v/>
      </c>
      <c r="F95" s="20"/>
      <c r="G95" s="20"/>
      <c r="H95" s="20"/>
      <c r="I95" s="20"/>
      <c r="J95" s="20"/>
      <c r="K95" s="20"/>
      <c r="L95" s="20"/>
      <c r="M95" s="22"/>
      <c r="N95" s="20"/>
      <c r="O95" s="21"/>
      <c r="P95" s="24"/>
    </row>
    <row r="96" customFormat="false" ht="18" hidden="false" customHeight="true" outlineLevel="0" collapsed="false">
      <c r="A96" s="20"/>
      <c r="B96" s="20"/>
      <c r="C96" s="21"/>
      <c r="D96" s="22"/>
      <c r="E96" s="23" t="str">
        <f aca="true">IF(D96="","",D96-TODAY())</f>
        <v/>
      </c>
      <c r="F96" s="20"/>
      <c r="G96" s="20"/>
      <c r="H96" s="20"/>
      <c r="I96" s="20"/>
      <c r="J96" s="20"/>
      <c r="K96" s="20"/>
      <c r="L96" s="20"/>
      <c r="M96" s="22"/>
      <c r="N96" s="20"/>
      <c r="O96" s="21"/>
      <c r="P96" s="24"/>
    </row>
    <row r="97" customFormat="false" ht="18" hidden="false" customHeight="true" outlineLevel="0" collapsed="false">
      <c r="A97" s="20"/>
      <c r="B97" s="20"/>
      <c r="C97" s="21"/>
      <c r="D97" s="22"/>
      <c r="E97" s="23" t="str">
        <f aca="true">IF(D97="","",D97-TODAY())</f>
        <v/>
      </c>
      <c r="F97" s="20"/>
      <c r="G97" s="20"/>
      <c r="H97" s="20"/>
      <c r="I97" s="20"/>
      <c r="J97" s="20"/>
      <c r="K97" s="20"/>
      <c r="L97" s="20"/>
      <c r="M97" s="22"/>
      <c r="N97" s="20"/>
      <c r="O97" s="21"/>
      <c r="P97" s="24"/>
    </row>
    <row r="98" customFormat="false" ht="18" hidden="false" customHeight="true" outlineLevel="0" collapsed="false">
      <c r="A98" s="20"/>
      <c r="B98" s="20"/>
      <c r="C98" s="21"/>
      <c r="D98" s="22"/>
      <c r="E98" s="23" t="str">
        <f aca="true">IF(D98="","",D98-TODAY())</f>
        <v/>
      </c>
      <c r="F98" s="20"/>
      <c r="G98" s="20"/>
      <c r="H98" s="20"/>
      <c r="I98" s="20"/>
      <c r="J98" s="20"/>
      <c r="K98" s="20"/>
      <c r="L98" s="20"/>
      <c r="M98" s="22"/>
      <c r="N98" s="20"/>
      <c r="O98" s="21"/>
      <c r="P98" s="24"/>
    </row>
    <row r="99" customFormat="false" ht="18" hidden="false" customHeight="true" outlineLevel="0" collapsed="false">
      <c r="A99" s="20"/>
      <c r="B99" s="20"/>
      <c r="C99" s="21"/>
      <c r="D99" s="22"/>
      <c r="E99" s="23" t="str">
        <f aca="true">IF(D99="","",D99-TODAY())</f>
        <v/>
      </c>
      <c r="F99" s="20"/>
      <c r="G99" s="20"/>
      <c r="H99" s="20"/>
      <c r="I99" s="20"/>
      <c r="J99" s="20"/>
      <c r="K99" s="20"/>
      <c r="L99" s="20"/>
      <c r="M99" s="22"/>
      <c r="N99" s="20"/>
      <c r="O99" s="21"/>
      <c r="P99" s="24"/>
    </row>
    <row r="100" customFormat="false" ht="18" hidden="false" customHeight="true" outlineLevel="0" collapsed="false">
      <c r="A100" s="20"/>
      <c r="B100" s="20"/>
      <c r="C100" s="21"/>
      <c r="D100" s="22"/>
      <c r="E100" s="23" t="str">
        <f aca="true">IF(D100="","",D100-TODAY())</f>
        <v/>
      </c>
      <c r="F100" s="20"/>
      <c r="G100" s="20"/>
      <c r="H100" s="20"/>
      <c r="I100" s="20"/>
      <c r="J100" s="20"/>
      <c r="K100" s="20"/>
      <c r="L100" s="20"/>
      <c r="M100" s="22"/>
      <c r="N100" s="20"/>
      <c r="O100" s="21"/>
      <c r="P100" s="24"/>
    </row>
    <row r="101" customFormat="false" ht="18" hidden="false" customHeight="true" outlineLevel="0" collapsed="false">
      <c r="A101" s="20"/>
      <c r="B101" s="20"/>
      <c r="C101" s="21"/>
      <c r="D101" s="22"/>
      <c r="E101" s="23" t="str">
        <f aca="true">IF(D101="","",D101-TODAY())</f>
        <v/>
      </c>
      <c r="F101" s="20"/>
      <c r="G101" s="20"/>
      <c r="H101" s="20"/>
      <c r="I101" s="20"/>
      <c r="J101" s="20"/>
      <c r="K101" s="20"/>
      <c r="L101" s="20"/>
      <c r="M101" s="22"/>
      <c r="N101" s="20"/>
      <c r="O101" s="21"/>
      <c r="P101" s="24"/>
    </row>
    <row r="102" customFormat="false" ht="18" hidden="false" customHeight="true" outlineLevel="0" collapsed="false">
      <c r="A102" s="20"/>
      <c r="B102" s="20"/>
      <c r="C102" s="21"/>
      <c r="D102" s="22"/>
      <c r="E102" s="23" t="str">
        <f aca="true">IF(D102="","",D102-TODAY())</f>
        <v/>
      </c>
      <c r="F102" s="20"/>
      <c r="G102" s="20"/>
      <c r="H102" s="20"/>
      <c r="I102" s="20"/>
      <c r="J102" s="20"/>
      <c r="K102" s="20"/>
      <c r="L102" s="20"/>
      <c r="M102" s="22"/>
      <c r="N102" s="20"/>
      <c r="O102" s="21"/>
      <c r="P102" s="24"/>
    </row>
    <row r="103" customFormat="false" ht="18" hidden="false" customHeight="true" outlineLevel="0" collapsed="false">
      <c r="A103" s="20"/>
      <c r="B103" s="20"/>
      <c r="C103" s="21"/>
      <c r="D103" s="22"/>
      <c r="E103" s="23" t="str">
        <f aca="true">IF(D103="","",D103-TODAY())</f>
        <v/>
      </c>
      <c r="F103" s="20"/>
      <c r="G103" s="20"/>
      <c r="H103" s="20"/>
      <c r="I103" s="20"/>
      <c r="J103" s="20"/>
      <c r="K103" s="20"/>
      <c r="L103" s="20"/>
      <c r="M103" s="22"/>
      <c r="N103" s="20"/>
      <c r="O103" s="21"/>
      <c r="P103" s="24"/>
    </row>
    <row r="104" customFormat="false" ht="18" hidden="false" customHeight="true" outlineLevel="0" collapsed="false">
      <c r="A104" s="20"/>
      <c r="B104" s="20"/>
      <c r="C104" s="21"/>
      <c r="D104" s="22"/>
      <c r="E104" s="23" t="str">
        <f aca="true">IF(D104="","",D104-TODAY())</f>
        <v/>
      </c>
      <c r="F104" s="20"/>
      <c r="G104" s="20"/>
      <c r="H104" s="20"/>
      <c r="I104" s="20"/>
      <c r="J104" s="20"/>
      <c r="K104" s="20"/>
      <c r="L104" s="20"/>
      <c r="M104" s="22"/>
      <c r="N104" s="20"/>
      <c r="O104" s="21"/>
      <c r="P104" s="24"/>
    </row>
    <row r="105" customFormat="false" ht="18" hidden="false" customHeight="true" outlineLevel="0" collapsed="false">
      <c r="A105" s="20"/>
      <c r="B105" s="20"/>
      <c r="C105" s="21"/>
      <c r="D105" s="22"/>
      <c r="E105" s="23" t="str">
        <f aca="true">IF(D105="","",D105-TODAY())</f>
        <v/>
      </c>
      <c r="F105" s="20"/>
      <c r="G105" s="20"/>
      <c r="H105" s="20"/>
      <c r="I105" s="20"/>
      <c r="J105" s="20"/>
      <c r="K105" s="20"/>
      <c r="L105" s="20"/>
      <c r="M105" s="22"/>
      <c r="N105" s="20"/>
      <c r="O105" s="21"/>
      <c r="P105" s="24"/>
    </row>
    <row r="106" customFormat="false" ht="18" hidden="false" customHeight="true" outlineLevel="0" collapsed="false">
      <c r="A106" s="20"/>
      <c r="B106" s="20"/>
      <c r="C106" s="21"/>
      <c r="D106" s="22"/>
      <c r="E106" s="23" t="str">
        <f aca="true">IF(D106="","",D106-TODAY())</f>
        <v/>
      </c>
      <c r="F106" s="20"/>
      <c r="G106" s="20"/>
      <c r="H106" s="20"/>
      <c r="I106" s="20"/>
      <c r="J106" s="20"/>
      <c r="K106" s="20"/>
      <c r="L106" s="20"/>
      <c r="M106" s="22"/>
      <c r="N106" s="20"/>
      <c r="O106" s="21"/>
      <c r="P106" s="24"/>
    </row>
    <row r="107" customFormat="false" ht="18" hidden="false" customHeight="true" outlineLevel="0" collapsed="false">
      <c r="A107" s="20"/>
      <c r="B107" s="20"/>
      <c r="C107" s="21"/>
      <c r="D107" s="22"/>
      <c r="E107" s="23" t="str">
        <f aca="true">IF(D107="","",D107-TODAY())</f>
        <v/>
      </c>
      <c r="F107" s="20"/>
      <c r="G107" s="20"/>
      <c r="H107" s="20"/>
      <c r="I107" s="20"/>
      <c r="J107" s="20"/>
      <c r="K107" s="20"/>
      <c r="L107" s="20"/>
      <c r="M107" s="22"/>
      <c r="N107" s="20"/>
      <c r="O107" s="21"/>
      <c r="P107" s="24"/>
    </row>
  </sheetData>
  <conditionalFormatting sqref="E8:E107">
    <cfRule type="cellIs" priority="2" operator="lessThan" aboveAverage="0" equalAverage="0" bottom="0" percent="0" rank="0" text="" dxfId="0">
      <formula>0</formula>
    </cfRule>
    <cfRule type="cellIs" priority="3" operator="between" aboveAverage="0" equalAverage="0" bottom="0" percent="0" rank="0" text="" dxfId="1">
      <formula>0</formula>
      <formula>7</formula>
    </cfRule>
    <cfRule type="cellIs" priority="4" operator="between" aboveAverage="0" equalAverage="0" bottom="0" percent="0" rank="0" text="" dxfId="2">
      <formula>8</formula>
      <formula>21</formula>
    </cfRule>
  </conditionalFormatting>
  <conditionalFormatting sqref="A8:D107">
    <cfRule type="expression" priority="5" aboveAverage="0" equalAverage="0" bottom="0" percent="0" rank="0" text="" dxfId="3">
      <formula>OR($F8="Submitted",$F8="Awarded")</formula>
    </cfRule>
  </conditionalFormatting>
  <dataValidations count="5">
    <dataValidation allowBlank="true" error="Pick a status from the list." errorStyle="stop" operator="between" showDropDown="false" showErrorMessage="false" showInputMessage="false" sqref="F8:F107" type="list">
      <formula1>"Not Started,Researching,In Progress,Submitted,Awarded,Not Selected,Skipped"</formula1>
      <formula2>0</formula2>
    </dataValidation>
    <dataValidation allowBlank="true" errorStyle="stop" operator="between" showDropDown="false" showErrorMessage="false" showInputMessage="false" sqref="G8:G107" type="list">
      <formula1>"High,Medium,Low"</formula1>
      <formula2>0</formula2>
    </dataValidation>
    <dataValidation allowBlank="true" errorStyle="stop" operator="between" showDropDown="false" showErrorMessage="false" showInputMessage="false" sqref="H8:H107" type="list">
      <formula1>"Yes,No"</formula1>
      <formula2>0</formula2>
    </dataValidation>
    <dataValidation allowBlank="true" errorStyle="stop" operator="between" showDropDown="false" showErrorMessage="false" showInputMessage="false" sqref="K8:K107" type="list">
      <formula1>"Yes,No"</formula1>
      <formula2>0</formula2>
    </dataValidation>
    <dataValidation allowBlank="true" errorStyle="stop" operator="between" showDropDown="false" showErrorMessage="false" showInputMessage="false" sqref="N8:N107" type="list">
      <formula1>"Pending,Won,Not Selected,Waitlisted"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26"/>
    <col collapsed="false" customWidth="true" hidden="false" outlineLevel="0" max="5" min="4" style="0" width="13"/>
    <col collapsed="false" customWidth="true" hidden="false" outlineLevel="0" max="6" min="6" style="0" width="11"/>
    <col collapsed="false" customWidth="true" hidden="false" outlineLevel="0" max="7" min="7" style="0" width="15"/>
    <col collapsed="false" customWidth="true" hidden="false" outlineLevel="0" max="8" min="8" style="0" width="16"/>
    <col collapsed="false" customWidth="true" hidden="false" outlineLevel="0" max="9" min="9" style="0" width="22"/>
    <col collapsed="false" customWidth="true" hidden="false" outlineLevel="0" max="10" min="10" style="0" width="17"/>
    <col collapsed="false" customWidth="true" hidden="false" outlineLevel="0" max="11" min="11" style="0" width="44"/>
  </cols>
  <sheetData>
    <row r="1" customFormat="false" ht="18.55" hidden="false" customHeight="false" outlineLevel="0" collapsed="false">
      <c r="A1" s="14" t="s">
        <v>66</v>
      </c>
    </row>
    <row r="2" customFormat="false" ht="15" hidden="false" customHeight="false" outlineLevel="0" collapsed="false">
      <c r="A2" s="15" t="s">
        <v>67</v>
      </c>
    </row>
    <row r="5" customFormat="false" ht="31.5" hidden="false" customHeight="true" outlineLevel="0" collapsed="false">
      <c r="A5" s="19" t="s">
        <v>68</v>
      </c>
      <c r="B5" s="19" t="s">
        <v>69</v>
      </c>
      <c r="C5" s="19" t="s">
        <v>70</v>
      </c>
      <c r="D5" s="19" t="s">
        <v>71</v>
      </c>
      <c r="E5" s="19" t="s">
        <v>45</v>
      </c>
      <c r="F5" s="19" t="s">
        <v>46</v>
      </c>
      <c r="G5" s="19" t="s">
        <v>47</v>
      </c>
      <c r="H5" s="19" t="s">
        <v>72</v>
      </c>
      <c r="I5" s="19" t="s">
        <v>73</v>
      </c>
      <c r="J5" s="19" t="s">
        <v>74</v>
      </c>
      <c r="K5" s="19" t="s">
        <v>57</v>
      </c>
    </row>
    <row r="6" customFormat="false" ht="30" hidden="false" customHeight="true" outlineLevel="0" collapsed="false">
      <c r="A6" s="25" t="s">
        <v>75</v>
      </c>
      <c r="B6" s="25" t="s">
        <v>76</v>
      </c>
      <c r="C6" s="25" t="s">
        <v>77</v>
      </c>
      <c r="D6" s="26" t="n">
        <v>46296</v>
      </c>
      <c r="E6" s="26" t="n">
        <v>46568</v>
      </c>
      <c r="F6" s="27" t="n">
        <f aca="true">IF(E6="","",E6-TODAY())</f>
        <v>317</v>
      </c>
      <c r="G6" s="25" t="s">
        <v>78</v>
      </c>
      <c r="H6" s="28"/>
      <c r="I6" s="25"/>
      <c r="J6" s="25" t="s">
        <v>79</v>
      </c>
      <c r="K6" s="29" t="s">
        <v>80</v>
      </c>
    </row>
    <row r="7" customFormat="false" ht="30" hidden="false" customHeight="true" outlineLevel="0" collapsed="false">
      <c r="A7" s="25" t="s">
        <v>81</v>
      </c>
      <c r="B7" s="25" t="s">
        <v>82</v>
      </c>
      <c r="C7" s="25" t="s">
        <v>77</v>
      </c>
      <c r="D7" s="26" t="n">
        <v>46296</v>
      </c>
      <c r="E7" s="26" t="n">
        <v>46568</v>
      </c>
      <c r="F7" s="27" t="n">
        <f aca="true">IF(E7="","",E7-TODAY())</f>
        <v>317</v>
      </c>
      <c r="G7" s="25" t="s">
        <v>78</v>
      </c>
      <c r="H7" s="28" t="n">
        <v>7395</v>
      </c>
      <c r="I7" s="25"/>
      <c r="J7" s="25" t="s">
        <v>79</v>
      </c>
      <c r="K7" s="29" t="s">
        <v>83</v>
      </c>
    </row>
    <row r="8" customFormat="false" ht="30" hidden="false" customHeight="true" outlineLevel="0" collapsed="false">
      <c r="A8" s="25" t="s">
        <v>84</v>
      </c>
      <c r="B8" s="25" t="s">
        <v>85</v>
      </c>
      <c r="C8" s="25" t="s">
        <v>86</v>
      </c>
      <c r="D8" s="26" t="n">
        <v>46296</v>
      </c>
      <c r="E8" s="26" t="n">
        <v>46568</v>
      </c>
      <c r="F8" s="27" t="n">
        <f aca="true">IF(E8="","",E8-TODAY())</f>
        <v>317</v>
      </c>
      <c r="G8" s="25" t="s">
        <v>78</v>
      </c>
      <c r="H8" s="28"/>
      <c r="I8" s="25"/>
      <c r="J8" s="25" t="s">
        <v>79</v>
      </c>
      <c r="K8" s="29" t="s">
        <v>87</v>
      </c>
    </row>
    <row r="9" customFormat="false" ht="30" hidden="false" customHeight="true" outlineLevel="0" collapsed="false">
      <c r="A9" s="25" t="s">
        <v>88</v>
      </c>
      <c r="B9" s="25" t="s">
        <v>89</v>
      </c>
      <c r="C9" s="25" t="s">
        <v>90</v>
      </c>
      <c r="D9" s="26"/>
      <c r="E9" s="26"/>
      <c r="F9" s="27" t="str">
        <f aca="true">IF(E9="","",E9-TODAY())</f>
        <v/>
      </c>
      <c r="G9" s="25" t="s">
        <v>78</v>
      </c>
      <c r="H9" s="28"/>
      <c r="I9" s="25"/>
      <c r="J9" s="25" t="s">
        <v>79</v>
      </c>
      <c r="K9" s="29" t="s">
        <v>91</v>
      </c>
    </row>
    <row r="10" customFormat="false" ht="30" hidden="false" customHeight="true" outlineLevel="0" collapsed="false">
      <c r="A10" s="25" t="s">
        <v>92</v>
      </c>
      <c r="B10" s="25" t="s">
        <v>93</v>
      </c>
      <c r="C10" s="25" t="s">
        <v>86</v>
      </c>
      <c r="D10" s="26"/>
      <c r="E10" s="26"/>
      <c r="F10" s="27" t="str">
        <f aca="true">IF(E10="","",E10-TODAY())</f>
        <v/>
      </c>
      <c r="G10" s="25" t="s">
        <v>78</v>
      </c>
      <c r="H10" s="28"/>
      <c r="I10" s="25"/>
      <c r="J10" s="25" t="s">
        <v>94</v>
      </c>
      <c r="K10" s="29" t="s">
        <v>95</v>
      </c>
    </row>
    <row r="11" customFormat="false" ht="30" hidden="false" customHeight="true" outlineLevel="0" collapsed="false">
      <c r="A11" s="25" t="s">
        <v>96</v>
      </c>
      <c r="B11" s="25" t="s">
        <v>97</v>
      </c>
      <c r="C11" s="25" t="s">
        <v>98</v>
      </c>
      <c r="D11" s="26"/>
      <c r="E11" s="26"/>
      <c r="F11" s="27" t="str">
        <f aca="true">IF(E11="","",E11-TODAY())</f>
        <v/>
      </c>
      <c r="G11" s="25" t="s">
        <v>78</v>
      </c>
      <c r="H11" s="28"/>
      <c r="I11" s="25"/>
      <c r="J11" s="25" t="s">
        <v>79</v>
      </c>
      <c r="K11" s="29" t="s">
        <v>99</v>
      </c>
    </row>
    <row r="12" customFormat="false" ht="30" hidden="false" customHeight="true" outlineLevel="0" collapsed="false">
      <c r="A12" s="25"/>
      <c r="B12" s="25"/>
      <c r="C12" s="25"/>
      <c r="D12" s="26"/>
      <c r="E12" s="26"/>
      <c r="F12" s="27" t="str">
        <f aca="true">IF(E12="","",E12-TODAY())</f>
        <v/>
      </c>
      <c r="G12" s="25"/>
      <c r="H12" s="28"/>
      <c r="I12" s="25"/>
      <c r="J12" s="25"/>
      <c r="K12" s="29"/>
    </row>
    <row r="13" customFormat="false" ht="30" hidden="false" customHeight="true" outlineLevel="0" collapsed="false">
      <c r="A13" s="25"/>
      <c r="B13" s="25"/>
      <c r="C13" s="25"/>
      <c r="D13" s="26"/>
      <c r="E13" s="26"/>
      <c r="F13" s="27" t="str">
        <f aca="true">IF(E13="","",E13-TODAY())</f>
        <v/>
      </c>
      <c r="G13" s="25"/>
      <c r="H13" s="28"/>
      <c r="I13" s="25"/>
      <c r="J13" s="25"/>
      <c r="K13" s="29"/>
    </row>
    <row r="14" customFormat="false" ht="30" hidden="false" customHeight="true" outlineLevel="0" collapsed="false">
      <c r="A14" s="25"/>
      <c r="B14" s="25"/>
      <c r="C14" s="25"/>
      <c r="D14" s="26"/>
      <c r="E14" s="26"/>
      <c r="F14" s="27" t="str">
        <f aca="true">IF(E14="","",E14-TODAY())</f>
        <v/>
      </c>
      <c r="G14" s="25"/>
      <c r="H14" s="28"/>
      <c r="I14" s="25"/>
      <c r="J14" s="25"/>
      <c r="K14" s="29"/>
    </row>
    <row r="15" customFormat="false" ht="30" hidden="false" customHeight="true" outlineLevel="0" collapsed="false">
      <c r="A15" s="25"/>
      <c r="B15" s="25"/>
      <c r="C15" s="25"/>
      <c r="D15" s="26"/>
      <c r="E15" s="26"/>
      <c r="F15" s="27" t="str">
        <f aca="true">IF(E15="","",E15-TODAY())</f>
        <v/>
      </c>
      <c r="G15" s="25"/>
      <c r="H15" s="28"/>
      <c r="I15" s="25"/>
      <c r="J15" s="25"/>
      <c r="K15" s="29"/>
    </row>
    <row r="16" customFormat="false" ht="30" hidden="false" customHeight="true" outlineLevel="0" collapsed="false">
      <c r="A16" s="25"/>
      <c r="B16" s="25"/>
      <c r="C16" s="25"/>
      <c r="D16" s="26"/>
      <c r="E16" s="26"/>
      <c r="F16" s="27" t="str">
        <f aca="true">IF(E16="","",E16-TODAY())</f>
        <v/>
      </c>
      <c r="G16" s="25"/>
      <c r="H16" s="28"/>
      <c r="I16" s="25"/>
      <c r="J16" s="25"/>
      <c r="K16" s="29"/>
    </row>
    <row r="17" customFormat="false" ht="30" hidden="false" customHeight="true" outlineLevel="0" collapsed="false">
      <c r="A17" s="25"/>
      <c r="B17" s="25"/>
      <c r="C17" s="25"/>
      <c r="D17" s="26"/>
      <c r="E17" s="26"/>
      <c r="F17" s="27" t="str">
        <f aca="true">IF(E17="","",E17-TODAY())</f>
        <v/>
      </c>
      <c r="G17" s="25"/>
      <c r="H17" s="28"/>
      <c r="I17" s="25"/>
      <c r="J17" s="25"/>
      <c r="K17" s="29"/>
    </row>
    <row r="18" customFormat="false" ht="30" hidden="false" customHeight="true" outlineLevel="0" collapsed="false">
      <c r="A18" s="25"/>
      <c r="B18" s="25"/>
      <c r="C18" s="25"/>
      <c r="D18" s="26"/>
      <c r="E18" s="26"/>
      <c r="F18" s="27" t="str">
        <f aca="true">IF(E18="","",E18-TODAY())</f>
        <v/>
      </c>
      <c r="G18" s="25"/>
      <c r="H18" s="28"/>
      <c r="I18" s="25"/>
      <c r="J18" s="25"/>
      <c r="K18" s="29"/>
    </row>
    <row r="19" customFormat="false" ht="30" hidden="false" customHeight="true" outlineLevel="0" collapsed="false">
      <c r="A19" s="25"/>
      <c r="B19" s="25"/>
      <c r="C19" s="25"/>
      <c r="D19" s="26"/>
      <c r="E19" s="26"/>
      <c r="F19" s="27" t="str">
        <f aca="true">IF(E19="","",E19-TODAY())</f>
        <v/>
      </c>
      <c r="G19" s="25"/>
      <c r="H19" s="28"/>
      <c r="I19" s="25"/>
      <c r="J19" s="25"/>
      <c r="K19" s="29"/>
    </row>
    <row r="20" customFormat="false" ht="30" hidden="false" customHeight="true" outlineLevel="0" collapsed="false">
      <c r="A20" s="25"/>
      <c r="B20" s="25"/>
      <c r="C20" s="25"/>
      <c r="D20" s="26"/>
      <c r="E20" s="26"/>
      <c r="F20" s="27" t="str">
        <f aca="true">IF(E20="","",E20-TODAY())</f>
        <v/>
      </c>
      <c r="G20" s="25"/>
      <c r="H20" s="28"/>
      <c r="I20" s="25"/>
      <c r="J20" s="25"/>
      <c r="K20" s="29"/>
    </row>
    <row r="21" customFormat="false" ht="30" hidden="false" customHeight="true" outlineLevel="0" collapsed="false">
      <c r="A21" s="25"/>
      <c r="B21" s="25"/>
      <c r="C21" s="25"/>
      <c r="D21" s="26"/>
      <c r="E21" s="26"/>
      <c r="F21" s="27" t="str">
        <f aca="true">IF(E21="","",E21-TODAY())</f>
        <v/>
      </c>
      <c r="G21" s="25"/>
      <c r="H21" s="28"/>
      <c r="I21" s="25"/>
      <c r="J21" s="25"/>
      <c r="K21" s="29"/>
    </row>
    <row r="22" customFormat="false" ht="30" hidden="false" customHeight="true" outlineLevel="0" collapsed="false">
      <c r="A22" s="25"/>
      <c r="B22" s="25"/>
      <c r="C22" s="25"/>
      <c r="D22" s="26"/>
      <c r="E22" s="26"/>
      <c r="F22" s="27" t="str">
        <f aca="true">IF(E22="","",E22-TODAY())</f>
        <v/>
      </c>
      <c r="G22" s="25"/>
      <c r="H22" s="28"/>
      <c r="I22" s="25"/>
      <c r="J22" s="25"/>
      <c r="K22" s="29"/>
    </row>
    <row r="23" customFormat="false" ht="30" hidden="false" customHeight="true" outlineLevel="0" collapsed="false">
      <c r="A23" s="25"/>
      <c r="B23" s="25"/>
      <c r="C23" s="25"/>
      <c r="D23" s="26"/>
      <c r="E23" s="26"/>
      <c r="F23" s="27" t="str">
        <f aca="true">IF(E23="","",E23-TODAY())</f>
        <v/>
      </c>
      <c r="G23" s="25"/>
      <c r="H23" s="28"/>
      <c r="I23" s="25"/>
      <c r="J23" s="25"/>
      <c r="K23" s="29"/>
    </row>
    <row r="24" customFormat="false" ht="30" hidden="false" customHeight="true" outlineLevel="0" collapsed="false">
      <c r="A24" s="25"/>
      <c r="B24" s="25"/>
      <c r="C24" s="25"/>
      <c r="D24" s="26"/>
      <c r="E24" s="26"/>
      <c r="F24" s="27" t="str">
        <f aca="true">IF(E24="","",E24-TODAY())</f>
        <v/>
      </c>
      <c r="G24" s="25"/>
      <c r="H24" s="28"/>
      <c r="I24" s="25"/>
      <c r="J24" s="25"/>
      <c r="K24" s="29"/>
    </row>
    <row r="25" customFormat="false" ht="30" hidden="false" customHeight="true" outlineLevel="0" collapsed="false">
      <c r="A25" s="25"/>
      <c r="B25" s="25"/>
      <c r="C25" s="25"/>
      <c r="D25" s="26"/>
      <c r="E25" s="26"/>
      <c r="F25" s="27" t="str">
        <f aca="true">IF(E25="","",E25-TODAY())</f>
        <v/>
      </c>
      <c r="G25" s="25"/>
      <c r="H25" s="28"/>
      <c r="I25" s="25"/>
      <c r="J25" s="25"/>
      <c r="K25" s="29"/>
    </row>
    <row r="26" customFormat="false" ht="30" hidden="false" customHeight="true" outlineLevel="0" collapsed="false">
      <c r="A26" s="25"/>
      <c r="B26" s="25"/>
      <c r="C26" s="25"/>
      <c r="D26" s="26"/>
      <c r="E26" s="26"/>
      <c r="F26" s="27" t="str">
        <f aca="true">IF(E26="","",E26-TODAY())</f>
        <v/>
      </c>
      <c r="G26" s="25"/>
      <c r="H26" s="28"/>
      <c r="I26" s="25"/>
      <c r="J26" s="25"/>
      <c r="K26" s="29"/>
    </row>
    <row r="27" customFormat="false" ht="30" hidden="false" customHeight="true" outlineLevel="0" collapsed="false">
      <c r="A27" s="25"/>
      <c r="B27" s="25"/>
      <c r="C27" s="25"/>
      <c r="D27" s="26"/>
      <c r="E27" s="26"/>
      <c r="F27" s="27" t="str">
        <f aca="true">IF(E27="","",E27-TODAY())</f>
        <v/>
      </c>
      <c r="G27" s="25"/>
      <c r="H27" s="28"/>
      <c r="I27" s="25"/>
      <c r="J27" s="25"/>
      <c r="K27" s="29"/>
    </row>
    <row r="28" customFormat="false" ht="30" hidden="false" customHeight="true" outlineLevel="0" collapsed="false">
      <c r="A28" s="25"/>
      <c r="B28" s="25"/>
      <c r="C28" s="25"/>
      <c r="D28" s="26"/>
      <c r="E28" s="26"/>
      <c r="F28" s="27" t="str">
        <f aca="true">IF(E28="","",E28-TODAY())</f>
        <v/>
      </c>
      <c r="G28" s="25"/>
      <c r="H28" s="28"/>
      <c r="I28" s="25"/>
      <c r="J28" s="25"/>
      <c r="K28" s="29"/>
    </row>
    <row r="29" customFormat="false" ht="30" hidden="false" customHeight="true" outlineLevel="0" collapsed="false">
      <c r="A29" s="25"/>
      <c r="B29" s="25"/>
      <c r="C29" s="25"/>
      <c r="D29" s="26"/>
      <c r="E29" s="26"/>
      <c r="F29" s="27" t="str">
        <f aca="true">IF(E29="","",E29-TODAY())</f>
        <v/>
      </c>
      <c r="G29" s="25"/>
      <c r="H29" s="28"/>
      <c r="I29" s="25"/>
      <c r="J29" s="25"/>
      <c r="K29" s="29"/>
    </row>
    <row r="30" customFormat="false" ht="30" hidden="false" customHeight="true" outlineLevel="0" collapsed="false">
      <c r="A30" s="25"/>
      <c r="B30" s="25"/>
      <c r="C30" s="25"/>
      <c r="D30" s="26"/>
      <c r="E30" s="26"/>
      <c r="F30" s="27" t="str">
        <f aca="true">IF(E30="","",E30-TODAY())</f>
        <v/>
      </c>
      <c r="G30" s="25"/>
      <c r="H30" s="28"/>
      <c r="I30" s="25"/>
      <c r="J30" s="25"/>
      <c r="K30" s="29"/>
    </row>
    <row r="31" customFormat="false" ht="30" hidden="false" customHeight="true" outlineLevel="0" collapsed="false">
      <c r="A31" s="25"/>
      <c r="B31" s="25"/>
      <c r="C31" s="25"/>
      <c r="D31" s="26"/>
      <c r="E31" s="26"/>
      <c r="F31" s="27" t="str">
        <f aca="true">IF(E31="","",E31-TODAY())</f>
        <v/>
      </c>
      <c r="G31" s="25"/>
      <c r="H31" s="28"/>
      <c r="I31" s="25"/>
      <c r="J31" s="25"/>
      <c r="K31" s="29"/>
    </row>
    <row r="32" customFormat="false" ht="30" hidden="false" customHeight="true" outlineLevel="0" collapsed="false">
      <c r="A32" s="25"/>
      <c r="B32" s="25"/>
      <c r="C32" s="25"/>
      <c r="D32" s="26"/>
      <c r="E32" s="26"/>
      <c r="F32" s="27" t="str">
        <f aca="true">IF(E32="","",E32-TODAY())</f>
        <v/>
      </c>
      <c r="G32" s="25"/>
      <c r="H32" s="28"/>
      <c r="I32" s="25"/>
      <c r="J32" s="25"/>
      <c r="K32" s="29"/>
    </row>
    <row r="33" customFormat="false" ht="30" hidden="false" customHeight="true" outlineLevel="0" collapsed="false">
      <c r="A33" s="25"/>
      <c r="B33" s="25"/>
      <c r="C33" s="25"/>
      <c r="D33" s="26"/>
      <c r="E33" s="26"/>
      <c r="F33" s="27" t="str">
        <f aca="true">IF(E33="","",E33-TODAY())</f>
        <v/>
      </c>
      <c r="G33" s="25"/>
      <c r="H33" s="28"/>
      <c r="I33" s="25"/>
      <c r="J33" s="25"/>
      <c r="K33" s="29"/>
    </row>
    <row r="34" customFormat="false" ht="30" hidden="false" customHeight="true" outlineLevel="0" collapsed="false">
      <c r="A34" s="25"/>
      <c r="B34" s="25"/>
      <c r="C34" s="25"/>
      <c r="D34" s="26"/>
      <c r="E34" s="26"/>
      <c r="F34" s="27" t="str">
        <f aca="true">IF(E34="","",E34-TODAY())</f>
        <v/>
      </c>
      <c r="G34" s="25"/>
      <c r="H34" s="28"/>
      <c r="I34" s="25"/>
      <c r="J34" s="25"/>
      <c r="K34" s="29"/>
    </row>
    <row r="35" customFormat="false" ht="30" hidden="false" customHeight="true" outlineLevel="0" collapsed="false">
      <c r="A35" s="25"/>
      <c r="B35" s="25"/>
      <c r="C35" s="25"/>
      <c r="D35" s="26"/>
      <c r="E35" s="26"/>
      <c r="F35" s="27" t="str">
        <f aca="true">IF(E35="","",E35-TODAY())</f>
        <v/>
      </c>
      <c r="G35" s="25"/>
      <c r="H35" s="28"/>
      <c r="I35" s="25"/>
      <c r="J35" s="25"/>
      <c r="K35" s="29"/>
    </row>
    <row r="36" customFormat="false" ht="30" hidden="false" customHeight="true" outlineLevel="0" collapsed="false">
      <c r="A36" s="25"/>
      <c r="B36" s="25"/>
      <c r="C36" s="25"/>
      <c r="D36" s="26"/>
      <c r="E36" s="26"/>
      <c r="F36" s="27" t="str">
        <f aca="true">IF(E36="","",E36-TODAY())</f>
        <v/>
      </c>
      <c r="G36" s="25"/>
      <c r="H36" s="28"/>
      <c r="I36" s="25"/>
      <c r="J36" s="25"/>
      <c r="K36" s="29"/>
    </row>
    <row r="37" customFormat="false" ht="30" hidden="false" customHeight="true" outlineLevel="0" collapsed="false">
      <c r="A37" s="25"/>
      <c r="B37" s="25"/>
      <c r="C37" s="25"/>
      <c r="D37" s="26"/>
      <c r="E37" s="26"/>
      <c r="F37" s="27" t="str">
        <f aca="true">IF(E37="","",E37-TODAY())</f>
        <v/>
      </c>
      <c r="G37" s="25"/>
      <c r="H37" s="28"/>
      <c r="I37" s="25"/>
      <c r="J37" s="25"/>
      <c r="K37" s="29"/>
    </row>
    <row r="38" customFormat="false" ht="30" hidden="false" customHeight="true" outlineLevel="0" collapsed="false">
      <c r="A38" s="25"/>
      <c r="B38" s="25"/>
      <c r="C38" s="25"/>
      <c r="D38" s="26"/>
      <c r="E38" s="26"/>
      <c r="F38" s="27" t="str">
        <f aca="true">IF(E38="","",E38-TODAY())</f>
        <v/>
      </c>
      <c r="G38" s="25"/>
      <c r="H38" s="28"/>
      <c r="I38" s="25"/>
      <c r="J38" s="25"/>
      <c r="K38" s="29"/>
    </row>
    <row r="39" customFormat="false" ht="30" hidden="false" customHeight="true" outlineLevel="0" collapsed="false">
      <c r="A39" s="25"/>
      <c r="B39" s="25"/>
      <c r="C39" s="25"/>
      <c r="D39" s="26"/>
      <c r="E39" s="26"/>
      <c r="F39" s="27" t="str">
        <f aca="true">IF(E39="","",E39-TODAY())</f>
        <v/>
      </c>
      <c r="G39" s="25"/>
      <c r="H39" s="28"/>
      <c r="I39" s="25"/>
      <c r="J39" s="25"/>
      <c r="K39" s="29"/>
    </row>
    <row r="40" customFormat="false" ht="30" hidden="false" customHeight="true" outlineLevel="0" collapsed="false">
      <c r="A40" s="25"/>
      <c r="B40" s="25"/>
      <c r="C40" s="25"/>
      <c r="D40" s="26"/>
      <c r="E40" s="26"/>
      <c r="F40" s="27" t="str">
        <f aca="true">IF(E40="","",E40-TODAY())</f>
        <v/>
      </c>
      <c r="G40" s="25"/>
      <c r="H40" s="28"/>
      <c r="I40" s="25"/>
      <c r="J40" s="25"/>
      <c r="K40" s="29"/>
    </row>
    <row r="41" customFormat="false" ht="30" hidden="false" customHeight="true" outlineLevel="0" collapsed="false">
      <c r="A41" s="25"/>
      <c r="B41" s="25"/>
      <c r="C41" s="25"/>
      <c r="D41" s="26"/>
      <c r="E41" s="26"/>
      <c r="F41" s="27" t="str">
        <f aca="true">IF(E41="","",E41-TODAY())</f>
        <v/>
      </c>
      <c r="G41" s="25"/>
      <c r="H41" s="28"/>
      <c r="I41" s="25"/>
      <c r="J41" s="25"/>
      <c r="K41" s="29"/>
    </row>
    <row r="42" customFormat="false" ht="30" hidden="false" customHeight="true" outlineLevel="0" collapsed="false">
      <c r="A42" s="25"/>
      <c r="B42" s="25"/>
      <c r="C42" s="25"/>
      <c r="D42" s="26"/>
      <c r="E42" s="26"/>
      <c r="F42" s="27" t="str">
        <f aca="true">IF(E42="","",E42-TODAY())</f>
        <v/>
      </c>
      <c r="G42" s="25"/>
      <c r="H42" s="28"/>
      <c r="I42" s="25"/>
      <c r="J42" s="25"/>
      <c r="K42" s="29"/>
    </row>
    <row r="43" customFormat="false" ht="30" hidden="false" customHeight="true" outlineLevel="0" collapsed="false">
      <c r="A43" s="25"/>
      <c r="B43" s="25"/>
      <c r="C43" s="25"/>
      <c r="D43" s="26"/>
      <c r="E43" s="26"/>
      <c r="F43" s="27" t="str">
        <f aca="true">IF(E43="","",E43-TODAY())</f>
        <v/>
      </c>
      <c r="G43" s="25"/>
      <c r="H43" s="28"/>
      <c r="I43" s="25"/>
      <c r="J43" s="25"/>
      <c r="K43" s="29"/>
    </row>
    <row r="44" customFormat="false" ht="30" hidden="false" customHeight="true" outlineLevel="0" collapsed="false">
      <c r="A44" s="25"/>
      <c r="B44" s="25"/>
      <c r="C44" s="25"/>
      <c r="D44" s="26"/>
      <c r="E44" s="26"/>
      <c r="F44" s="27" t="str">
        <f aca="true">IF(E44="","",E44-TODAY())</f>
        <v/>
      </c>
      <c r="G44" s="25"/>
      <c r="H44" s="28"/>
      <c r="I44" s="25"/>
      <c r="J44" s="25"/>
      <c r="K44" s="29"/>
    </row>
    <row r="45" customFormat="false" ht="30" hidden="false" customHeight="true" outlineLevel="0" collapsed="false">
      <c r="A45" s="25"/>
      <c r="B45" s="25"/>
      <c r="C45" s="25"/>
      <c r="D45" s="26"/>
      <c r="E45" s="26"/>
      <c r="F45" s="27" t="str">
        <f aca="true">IF(E45="","",E45-TODAY())</f>
        <v/>
      </c>
      <c r="G45" s="25"/>
      <c r="H45" s="28"/>
      <c r="I45" s="25"/>
      <c r="J45" s="25"/>
      <c r="K45" s="29"/>
    </row>
  </sheetData>
  <conditionalFormatting sqref="F6:F45">
    <cfRule type="cellIs" priority="2" operator="between" aboveAverage="0" equalAverage="0" bottom="0" percent="0" rank="0" text="" dxfId="1">
      <formula>0</formula>
      <formula>7</formula>
    </cfRule>
    <cfRule type="cellIs" priority="3" operator="between" aboveAverage="0" equalAverage="0" bottom="0" percent="0" rank="0" text="" dxfId="2">
      <formula>8</formula>
      <formula>21</formula>
    </cfRule>
  </conditionalFormatting>
  <dataValidations count="1">
    <dataValidation allowBlank="true" errorStyle="stop" operator="between" showDropDown="false" showErrorMessage="false" showInputMessage="false" sqref="G6:G45" type="list">
      <formula1>"Not Started,In Progress,Submitted,Confirmed,Awarded,Denied"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30"/>
    <col collapsed="false" customWidth="true" hidden="false" outlineLevel="0" max="7" min="7" style="0" width="32"/>
    <col collapsed="false" customWidth="true" hidden="false" outlineLevel="0" max="8" min="8" style="0" width="42"/>
  </cols>
  <sheetData>
    <row r="1" customFormat="false" ht="18.55" hidden="false" customHeight="false" outlineLevel="0" collapsed="false">
      <c r="A1" s="14" t="s">
        <v>100</v>
      </c>
    </row>
    <row r="2" customFormat="false" ht="15" hidden="false" customHeight="false" outlineLevel="0" collapsed="false">
      <c r="A2" s="15" t="s">
        <v>101</v>
      </c>
    </row>
    <row r="5" customFormat="false" ht="31.5" hidden="false" customHeight="true" outlineLevel="0" collapsed="false">
      <c r="A5" s="19" t="s">
        <v>102</v>
      </c>
      <c r="B5" s="19" t="s">
        <v>69</v>
      </c>
      <c r="C5" s="19" t="s">
        <v>103</v>
      </c>
      <c r="D5" s="19" t="s">
        <v>104</v>
      </c>
      <c r="E5" s="19" t="s">
        <v>105</v>
      </c>
      <c r="F5" s="19" t="s">
        <v>106</v>
      </c>
      <c r="G5" s="19" t="s">
        <v>107</v>
      </c>
      <c r="H5" s="19" t="s">
        <v>57</v>
      </c>
    </row>
    <row r="6" customFormat="false" ht="25.5" hidden="false" customHeight="true" outlineLevel="0" collapsed="false">
      <c r="A6" s="25" t="s">
        <v>108</v>
      </c>
      <c r="B6" s="25" t="s">
        <v>109</v>
      </c>
      <c r="C6" s="25" t="s">
        <v>110</v>
      </c>
      <c r="D6" s="26"/>
      <c r="E6" s="25" t="s">
        <v>62</v>
      </c>
      <c r="F6" s="25" t="s">
        <v>111</v>
      </c>
      <c r="G6" s="25" t="s">
        <v>112</v>
      </c>
      <c r="H6" s="29" t="s">
        <v>113</v>
      </c>
    </row>
    <row r="7" customFormat="false" ht="25.5" hidden="false" customHeight="true" outlineLevel="0" collapsed="false">
      <c r="A7" s="25" t="s">
        <v>114</v>
      </c>
      <c r="B7" s="25" t="s">
        <v>109</v>
      </c>
      <c r="C7" s="25" t="s">
        <v>110</v>
      </c>
      <c r="D7" s="26"/>
      <c r="E7" s="25" t="s">
        <v>115</v>
      </c>
      <c r="F7" s="25"/>
      <c r="G7" s="25" t="s">
        <v>116</v>
      </c>
      <c r="H7" s="29" t="s">
        <v>117</v>
      </c>
    </row>
    <row r="8" customFormat="false" ht="25.5" hidden="false" customHeight="true" outlineLevel="0" collapsed="false">
      <c r="A8" s="25" t="s">
        <v>118</v>
      </c>
      <c r="B8" s="25" t="s">
        <v>119</v>
      </c>
      <c r="C8" s="25" t="s">
        <v>120</v>
      </c>
      <c r="D8" s="26"/>
      <c r="E8" s="25" t="s">
        <v>115</v>
      </c>
      <c r="F8" s="25"/>
      <c r="G8" s="25" t="s">
        <v>121</v>
      </c>
      <c r="H8" s="29" t="s">
        <v>122</v>
      </c>
    </row>
    <row r="9" customFormat="false" ht="25.5" hidden="false" customHeight="true" outlineLevel="0" collapsed="false">
      <c r="A9" s="25" t="s">
        <v>123</v>
      </c>
      <c r="B9" s="25" t="s">
        <v>124</v>
      </c>
      <c r="C9" s="25" t="s">
        <v>125</v>
      </c>
      <c r="D9" s="26"/>
      <c r="E9" s="25" t="s">
        <v>115</v>
      </c>
      <c r="F9" s="25"/>
      <c r="G9" s="25" t="s">
        <v>121</v>
      </c>
      <c r="H9" s="29" t="s">
        <v>126</v>
      </c>
    </row>
    <row r="10" customFormat="false" ht="25.5" hidden="false" customHeight="true" outlineLevel="0" collapsed="false">
      <c r="A10" s="25" t="s">
        <v>127</v>
      </c>
      <c r="B10" s="25" t="s">
        <v>124</v>
      </c>
      <c r="C10" s="25" t="s">
        <v>128</v>
      </c>
      <c r="D10" s="26"/>
      <c r="E10" s="25" t="s">
        <v>115</v>
      </c>
      <c r="F10" s="25"/>
      <c r="G10" s="25" t="s">
        <v>129</v>
      </c>
      <c r="H10" s="29"/>
    </row>
    <row r="11" customFormat="false" ht="25.5" hidden="false" customHeight="true" outlineLevel="0" collapsed="false">
      <c r="A11" s="25" t="s">
        <v>130</v>
      </c>
      <c r="B11" s="25" t="s">
        <v>131</v>
      </c>
      <c r="C11" s="25" t="s">
        <v>27</v>
      </c>
      <c r="D11" s="26"/>
      <c r="E11" s="25" t="s">
        <v>115</v>
      </c>
      <c r="F11" s="25"/>
      <c r="G11" s="25" t="s">
        <v>132</v>
      </c>
      <c r="H11" s="29" t="s">
        <v>133</v>
      </c>
    </row>
    <row r="12" customFormat="false" ht="25.5" hidden="false" customHeight="true" outlineLevel="0" collapsed="false">
      <c r="A12" s="25" t="s">
        <v>134</v>
      </c>
      <c r="B12" s="25" t="s">
        <v>135</v>
      </c>
      <c r="C12" s="25" t="s">
        <v>110</v>
      </c>
      <c r="D12" s="26"/>
      <c r="E12" s="25" t="s">
        <v>115</v>
      </c>
      <c r="F12" s="25"/>
      <c r="G12" s="25" t="s">
        <v>121</v>
      </c>
      <c r="H12" s="29" t="s">
        <v>136</v>
      </c>
    </row>
    <row r="13" customFormat="false" ht="25.5" hidden="false" customHeight="true" outlineLevel="0" collapsed="false">
      <c r="A13" s="25"/>
      <c r="B13" s="25"/>
      <c r="C13" s="25"/>
      <c r="D13" s="26"/>
      <c r="E13" s="25"/>
      <c r="F13" s="25"/>
      <c r="G13" s="25"/>
      <c r="H13" s="29"/>
    </row>
    <row r="14" customFormat="false" ht="25.5" hidden="false" customHeight="true" outlineLevel="0" collapsed="false">
      <c r="A14" s="25"/>
      <c r="B14" s="25"/>
      <c r="C14" s="25"/>
      <c r="D14" s="26"/>
      <c r="E14" s="25"/>
      <c r="F14" s="25"/>
      <c r="G14" s="25"/>
      <c r="H14" s="29"/>
    </row>
    <row r="15" customFormat="false" ht="25.5" hidden="false" customHeight="true" outlineLevel="0" collapsed="false">
      <c r="A15" s="25"/>
      <c r="B15" s="25"/>
      <c r="C15" s="25"/>
      <c r="D15" s="26"/>
      <c r="E15" s="25"/>
      <c r="F15" s="25"/>
      <c r="G15" s="25"/>
      <c r="H15" s="29"/>
    </row>
    <row r="16" customFormat="false" ht="25.5" hidden="false" customHeight="true" outlineLevel="0" collapsed="false">
      <c r="A16" s="25"/>
      <c r="B16" s="25"/>
      <c r="C16" s="25"/>
      <c r="D16" s="26"/>
      <c r="E16" s="25"/>
      <c r="F16" s="25"/>
      <c r="G16" s="25"/>
      <c r="H16" s="29"/>
    </row>
    <row r="17" customFormat="false" ht="25.5" hidden="false" customHeight="true" outlineLevel="0" collapsed="false">
      <c r="A17" s="25"/>
      <c r="B17" s="25"/>
      <c r="C17" s="25"/>
      <c r="D17" s="26"/>
      <c r="E17" s="25"/>
      <c r="F17" s="25"/>
      <c r="G17" s="25"/>
      <c r="H17" s="29"/>
    </row>
    <row r="18" customFormat="false" ht="25.5" hidden="false" customHeight="true" outlineLevel="0" collapsed="false">
      <c r="A18" s="25"/>
      <c r="B18" s="25"/>
      <c r="C18" s="25"/>
      <c r="D18" s="26"/>
      <c r="E18" s="25"/>
      <c r="F18" s="25"/>
      <c r="G18" s="25"/>
      <c r="H18" s="29"/>
    </row>
    <row r="19" customFormat="false" ht="25.5" hidden="false" customHeight="true" outlineLevel="0" collapsed="false">
      <c r="A19" s="25"/>
      <c r="B19" s="25"/>
      <c r="C19" s="25"/>
      <c r="D19" s="26"/>
      <c r="E19" s="25"/>
      <c r="F19" s="25"/>
      <c r="G19" s="25"/>
      <c r="H19" s="29"/>
    </row>
    <row r="20" customFormat="false" ht="25.5" hidden="false" customHeight="true" outlineLevel="0" collapsed="false">
      <c r="A20" s="25"/>
      <c r="B20" s="25"/>
      <c r="C20" s="25"/>
      <c r="D20" s="26"/>
      <c r="E20" s="25"/>
      <c r="F20" s="25"/>
      <c r="G20" s="25"/>
      <c r="H20" s="29"/>
    </row>
    <row r="21" customFormat="false" ht="25.5" hidden="false" customHeight="true" outlineLevel="0" collapsed="false">
      <c r="A21" s="25"/>
      <c r="B21" s="25"/>
      <c r="C21" s="25"/>
      <c r="D21" s="26"/>
      <c r="E21" s="25"/>
      <c r="F21" s="25"/>
      <c r="G21" s="25"/>
      <c r="H21" s="29"/>
    </row>
    <row r="22" customFormat="false" ht="25.5" hidden="false" customHeight="true" outlineLevel="0" collapsed="false">
      <c r="A22" s="25"/>
      <c r="B22" s="25"/>
      <c r="C22" s="25"/>
      <c r="D22" s="26"/>
      <c r="E22" s="25"/>
      <c r="F22" s="25"/>
      <c r="G22" s="25"/>
      <c r="H22" s="29"/>
    </row>
    <row r="23" customFormat="false" ht="25.5" hidden="false" customHeight="true" outlineLevel="0" collapsed="false">
      <c r="A23" s="25"/>
      <c r="B23" s="25"/>
      <c r="C23" s="25"/>
      <c r="D23" s="26"/>
      <c r="E23" s="25"/>
      <c r="F23" s="25"/>
      <c r="G23" s="25"/>
      <c r="H23" s="29"/>
    </row>
    <row r="24" customFormat="false" ht="25.5" hidden="false" customHeight="true" outlineLevel="0" collapsed="false">
      <c r="A24" s="25"/>
      <c r="B24" s="25"/>
      <c r="C24" s="25"/>
      <c r="D24" s="26"/>
      <c r="E24" s="25"/>
      <c r="F24" s="25"/>
      <c r="G24" s="25"/>
      <c r="H24" s="29"/>
    </row>
    <row r="25" customFormat="false" ht="25.5" hidden="false" customHeight="true" outlineLevel="0" collapsed="false">
      <c r="A25" s="25"/>
      <c r="B25" s="25"/>
      <c r="C25" s="25"/>
      <c r="D25" s="26"/>
      <c r="E25" s="25"/>
      <c r="F25" s="25"/>
      <c r="G25" s="25"/>
      <c r="H25" s="29"/>
    </row>
    <row r="26" customFormat="false" ht="25.5" hidden="false" customHeight="true" outlineLevel="0" collapsed="false">
      <c r="A26" s="25"/>
      <c r="B26" s="25"/>
      <c r="C26" s="25"/>
      <c r="D26" s="26"/>
      <c r="E26" s="25"/>
      <c r="F26" s="25"/>
      <c r="G26" s="25"/>
      <c r="H26" s="29"/>
    </row>
    <row r="27" customFormat="false" ht="25.5" hidden="false" customHeight="true" outlineLevel="0" collapsed="false">
      <c r="A27" s="25"/>
      <c r="B27" s="25"/>
      <c r="C27" s="25"/>
      <c r="D27" s="26"/>
      <c r="E27" s="25"/>
      <c r="F27" s="25"/>
      <c r="G27" s="25"/>
      <c r="H27" s="29"/>
    </row>
    <row r="28" customFormat="false" ht="25.5" hidden="false" customHeight="true" outlineLevel="0" collapsed="false">
      <c r="A28" s="25"/>
      <c r="B28" s="25"/>
      <c r="C28" s="25"/>
      <c r="D28" s="26"/>
      <c r="E28" s="25"/>
      <c r="F28" s="25"/>
      <c r="G28" s="25"/>
      <c r="H28" s="29"/>
    </row>
    <row r="29" customFormat="false" ht="25.5" hidden="false" customHeight="true" outlineLevel="0" collapsed="false">
      <c r="A29" s="25"/>
      <c r="B29" s="25"/>
      <c r="C29" s="25"/>
      <c r="D29" s="26"/>
      <c r="E29" s="25"/>
      <c r="F29" s="25"/>
      <c r="G29" s="25"/>
      <c r="H29" s="29"/>
    </row>
    <row r="30" customFormat="false" ht="25.5" hidden="false" customHeight="true" outlineLevel="0" collapsed="false">
      <c r="A30" s="25"/>
      <c r="B30" s="25"/>
      <c r="C30" s="25"/>
      <c r="D30" s="26"/>
      <c r="E30" s="25"/>
      <c r="F30" s="25"/>
      <c r="G30" s="25"/>
      <c r="H30" s="29"/>
    </row>
    <row r="31" customFormat="false" ht="25.5" hidden="false" customHeight="true" outlineLevel="0" collapsed="false">
      <c r="A31" s="25"/>
      <c r="B31" s="25"/>
      <c r="C31" s="25"/>
      <c r="D31" s="26"/>
      <c r="E31" s="25"/>
      <c r="F31" s="25"/>
      <c r="G31" s="25"/>
      <c r="H31" s="29"/>
    </row>
    <row r="32" customFormat="false" ht="25.5" hidden="false" customHeight="true" outlineLevel="0" collapsed="false">
      <c r="A32" s="25"/>
      <c r="B32" s="25"/>
      <c r="C32" s="25"/>
      <c r="D32" s="26"/>
      <c r="E32" s="25"/>
      <c r="F32" s="25"/>
      <c r="G32" s="25"/>
      <c r="H32" s="29"/>
    </row>
    <row r="33" customFormat="false" ht="25.5" hidden="false" customHeight="true" outlineLevel="0" collapsed="false">
      <c r="A33" s="25"/>
      <c r="B33" s="25"/>
      <c r="C33" s="25"/>
      <c r="D33" s="26"/>
      <c r="E33" s="25"/>
      <c r="F33" s="25"/>
      <c r="G33" s="25"/>
      <c r="H33" s="29"/>
    </row>
    <row r="34" customFormat="false" ht="25.5" hidden="false" customHeight="true" outlineLevel="0" collapsed="false">
      <c r="A34" s="25"/>
      <c r="B34" s="25"/>
      <c r="C34" s="25"/>
      <c r="D34" s="26"/>
      <c r="E34" s="25"/>
      <c r="F34" s="25"/>
      <c r="G34" s="25"/>
      <c r="H34" s="29"/>
    </row>
    <row r="35" customFormat="false" ht="25.5" hidden="false" customHeight="true" outlineLevel="0" collapsed="false">
      <c r="A35" s="25"/>
      <c r="B35" s="25"/>
      <c r="C35" s="25"/>
      <c r="D35" s="26"/>
      <c r="E35" s="25"/>
      <c r="F35" s="25"/>
      <c r="G35" s="25"/>
      <c r="H35" s="29"/>
    </row>
  </sheetData>
  <conditionalFormatting sqref="E6:E35">
    <cfRule type="cellIs" priority="2" operator="equal" aboveAverage="0" equalAverage="0" bottom="0" percent="0" rank="0" text="" dxfId="4">
      <formula>"Yes"</formula>
    </cfRule>
    <cfRule type="cellIs" priority="3" operator="equal" aboveAverage="0" equalAverage="0" bottom="0" percent="0" rank="0" text="" dxfId="5">
      <formula>"No"</formula>
    </cfRule>
  </conditionalFormatting>
  <dataValidations count="1">
    <dataValidation allowBlank="true" errorStyle="stop" operator="between" showDropDown="false" showErrorMessage="false" showInputMessage="false" sqref="E6:E35" type="list">
      <formula1>"Yes,No,Pending"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30"/>
    <col collapsed="false" customWidth="true" hidden="false" outlineLevel="0" max="6" min="6" style="0" width="16"/>
  </cols>
  <sheetData>
    <row r="1" customFormat="false" ht="22.05" hidden="false" customHeight="false" outlineLevel="0" collapsed="false">
      <c r="B1" s="1" t="s">
        <v>137</v>
      </c>
    </row>
    <row r="2" customFormat="false" ht="15" hidden="false" customHeight="false" outlineLevel="0" collapsed="false">
      <c r="B2" s="15" t="s">
        <v>138</v>
      </c>
    </row>
    <row r="4" customFormat="false" ht="15" hidden="false" customHeight="false" outlineLevel="0" collapsed="false">
      <c r="B4" s="4" t="s">
        <v>139</v>
      </c>
      <c r="C4" s="30" t="n">
        <f aca="true">TODAY()</f>
        <v>46251</v>
      </c>
    </row>
    <row r="6" customFormat="false" ht="15" hidden="false" customHeight="false" outlineLevel="0" collapsed="false">
      <c r="B6" s="3" t="s">
        <v>140</v>
      </c>
      <c r="E6" s="3" t="s">
        <v>141</v>
      </c>
    </row>
    <row r="7" customFormat="false" ht="24" hidden="false" customHeight="true" outlineLevel="0" collapsed="false">
      <c r="B7" s="31" t="s">
        <v>142</v>
      </c>
      <c r="C7" s="32" t="n">
        <f aca="false">COUNTA('Scholarship Tracker'!$A$8:$A$107)</f>
        <v>1</v>
      </c>
      <c r="E7" s="33" t="s">
        <v>143</v>
      </c>
      <c r="F7" s="34" t="n">
        <f aca="true">SUMPRODUCT(('Scholarship Tracker'!$D$8:$D$107&lt;&gt;"")*('Scholarship Tracker'!$D$8:$D$107&lt;TODAY())*('Scholarship Tracker'!$F$8:$F$107&lt;&gt;"Submitted")*('Scholarship Tracker'!$F$8:$F$107&lt;&gt;"Awarded")*('Scholarship Tracker'!$F$8:$F$107&lt;&gt;"Skipped"))</f>
        <v>0</v>
      </c>
    </row>
    <row r="8" customFormat="false" ht="24" hidden="false" customHeight="true" outlineLevel="0" collapsed="false">
      <c r="B8" s="31" t="s">
        <v>144</v>
      </c>
      <c r="C8" s="32" t="n">
        <f aca="false">COUNTIF('Scholarship Tracker'!$F$8:$F$107,"Submitted")+COUNTIF('Scholarship Tracker'!$F$8:$F$107,"Awarded")</f>
        <v>0</v>
      </c>
      <c r="E8" s="33" t="s">
        <v>145</v>
      </c>
      <c r="F8" s="34" t="n">
        <f aca="true">SUMPRODUCT(('Scholarship Tracker'!$D$8:$D$107&lt;&gt;"")*('Scholarship Tracker'!$D$8:$D$107&gt;=TODAY())*('Scholarship Tracker'!$D$8:$D$107&lt;=TODAY()+7))</f>
        <v>0</v>
      </c>
    </row>
    <row r="9" customFormat="false" ht="24" hidden="false" customHeight="true" outlineLevel="0" collapsed="false">
      <c r="B9" s="31" t="s">
        <v>146</v>
      </c>
      <c r="C9" s="32" t="n">
        <f aca="false">COUNTIF('Scholarship Tracker'!$F$8:$F$107,"In Progress")+COUNTIF('Scholarship Tracker'!$F$8:$F$107,"Researching")</f>
        <v>1</v>
      </c>
      <c r="E9" s="33" t="s">
        <v>147</v>
      </c>
      <c r="F9" s="35" t="n">
        <f aca="true">SUMPRODUCT(('Scholarship Tracker'!$D$8:$D$107&lt;&gt;"")*('Scholarship Tracker'!$D$8:$D$107&gt;TODAY()+7)*('Scholarship Tracker'!$D$8:$D$107&lt;=TODAY()+21))</f>
        <v>0</v>
      </c>
    </row>
    <row r="10" customFormat="false" ht="24" hidden="false" customHeight="true" outlineLevel="0" collapsed="false">
      <c r="B10" s="31" t="s">
        <v>148</v>
      </c>
      <c r="C10" s="32" t="n">
        <f aca="false">COUNTIF('Scholarship Tracker'!$F$8:$F$107,"Not Started")</f>
        <v>0</v>
      </c>
      <c r="E10" s="33" t="s">
        <v>149</v>
      </c>
      <c r="F10" s="36" t="n">
        <f aca="true">SUMPRODUCT(('Scholarship Tracker'!$D$8:$D$107&lt;&gt;"")*('Scholarship Tracker'!$D$8:$D$107&gt;TODAY()+21)*('Scholarship Tracker'!$D$8:$D$107&lt;=TODAY()+60))</f>
        <v>0</v>
      </c>
    </row>
    <row r="11" customFormat="false" ht="15" hidden="false" customHeight="false" outlineLevel="0" collapsed="false">
      <c r="B11" s="31" t="s">
        <v>150</v>
      </c>
      <c r="C11" s="32" t="n">
        <f aca="false">COUNTIF('Scholarship Tracker'!$N$8:$N$107,"Won")</f>
        <v>0</v>
      </c>
    </row>
    <row r="12" customFormat="false" ht="15" hidden="false" customHeight="false" outlineLevel="0" collapsed="false">
      <c r="E12" s="3" t="s">
        <v>151</v>
      </c>
    </row>
    <row r="13" customFormat="false" ht="15" hidden="false" customHeight="false" outlineLevel="0" collapsed="false">
      <c r="B13" s="3" t="s">
        <v>152</v>
      </c>
      <c r="E13" s="31" t="s">
        <v>153</v>
      </c>
      <c r="F13" s="37" t="n">
        <f aca="false">IFERROR(COUNTIF('Scholarship Tracker'!$N$8:$N$107,"Won")/(COUNTIF('Scholarship Tracker'!$F$8:$F$107,"Submitted")+COUNTIF('Scholarship Tracker'!$F$8:$F$107,"Awarded")),0)</f>
        <v>0</v>
      </c>
    </row>
    <row r="14" customFormat="false" ht="15" hidden="false" customHeight="false" outlineLevel="0" collapsed="false">
      <c r="B14" s="31" t="s">
        <v>154</v>
      </c>
      <c r="C14" s="38" t="n">
        <f aca="false">SUMIF('Scholarship Tracker'!$F$8:$F$107,"Submitted",'Scholarship Tracker'!$C$8:$C$107)+SUMIF('Scholarship Tracker'!$F$8:$F$107,"Awarded",'Scholarship Tracker'!$C$8:$C$107)</f>
        <v>0</v>
      </c>
    </row>
    <row r="15" customFormat="false" ht="15" hidden="false" customHeight="true" outlineLevel="0" collapsed="false">
      <c r="B15" s="31" t="s">
        <v>155</v>
      </c>
      <c r="C15" s="38" t="n">
        <f aca="false">SUMIF('Scholarship Tracker'!$F$8:$F$107,"In Progress",'Scholarship Tracker'!$C$8:$C$107)+SUMIF('Scholarship Tracker'!$F$8:$F$107,"Researching",'Scholarship Tracker'!$C$8:$C$107)</f>
        <v>20000</v>
      </c>
      <c r="E15" s="39" t="s">
        <v>156</v>
      </c>
      <c r="F15" s="39"/>
    </row>
    <row r="16" customFormat="false" ht="15" hidden="false" customHeight="false" outlineLevel="0" collapsed="false">
      <c r="B16" s="31" t="s">
        <v>157</v>
      </c>
      <c r="C16" s="38" t="n">
        <f aca="false">SUM('Scholarship Tracker'!$O$8:$O$107)</f>
        <v>0</v>
      </c>
      <c r="E16" s="39"/>
      <c r="F16" s="39"/>
    </row>
    <row r="17" customFormat="false" ht="15" hidden="false" customHeight="false" outlineLevel="0" collapsed="false">
      <c r="B17" s="31" t="s">
        <v>158</v>
      </c>
      <c r="C17" s="38" t="n">
        <f aca="false">IFERROR(AVERAGEIF('Scholarship Tracker'!$C$8:$C$107,"&gt;0"),0)</f>
        <v>20000</v>
      </c>
      <c r="E17" s="39"/>
      <c r="F17" s="39"/>
    </row>
    <row r="30" customFormat="false" ht="15" hidden="false" customHeight="false" outlineLevel="0" collapsed="false">
      <c r="B30" s="4" t="s">
        <v>159</v>
      </c>
    </row>
    <row r="31" customFormat="false" ht="21.75" hidden="false" customHeight="true" outlineLevel="0" collapsed="false">
      <c r="B31" s="40" t="s">
        <v>160</v>
      </c>
      <c r="C31" s="40"/>
      <c r="D31" s="40"/>
      <c r="E31" s="40"/>
      <c r="F31" s="40"/>
    </row>
    <row r="32" customFormat="false" ht="21.75" hidden="false" customHeight="true" outlineLevel="0" collapsed="false">
      <c r="B32" s="40" t="s">
        <v>161</v>
      </c>
      <c r="C32" s="40"/>
      <c r="D32" s="40"/>
      <c r="E32" s="40"/>
      <c r="F32" s="40"/>
    </row>
    <row r="33" customFormat="false" ht="21.75" hidden="false" customHeight="true" outlineLevel="0" collapsed="false">
      <c r="B33" s="40" t="s">
        <v>162</v>
      </c>
      <c r="C33" s="40"/>
      <c r="D33" s="40"/>
      <c r="E33" s="40"/>
      <c r="F33" s="40"/>
    </row>
    <row r="34" customFormat="false" ht="21.75" hidden="false" customHeight="true" outlineLevel="0" collapsed="false">
      <c r="B34" s="40" t="s">
        <v>163</v>
      </c>
      <c r="C34" s="40"/>
      <c r="D34" s="40"/>
      <c r="E34" s="40"/>
      <c r="F34" s="40"/>
    </row>
    <row r="35" customFormat="false" ht="21.75" hidden="false" customHeight="true" outlineLevel="0" collapsed="false">
      <c r="B35" s="40" t="s">
        <v>164</v>
      </c>
      <c r="C35" s="40"/>
      <c r="D35" s="40"/>
      <c r="E35" s="40"/>
      <c r="F35" s="40"/>
    </row>
  </sheetData>
  <mergeCells count="6">
    <mergeCell ref="E15:F17"/>
    <mergeCell ref="B31:F31"/>
    <mergeCell ref="B32:F32"/>
    <mergeCell ref="B33:F33"/>
    <mergeCell ref="B34:F34"/>
    <mergeCell ref="B35:F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2026-08-17T15:52:51Z</dcterms:created>
  <dc:creator>openpyxl</dc:creator>
  <dc:description/>
  <dc:language>en-US</dc:language>
  <cp:lastModifiedBy/>
  <dcterms:modified xsi:type="dcterms:W3CDTF">2026-08-17T15:52:51Z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